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AS-INFRATEC\Serveur\AFFAIRES\STEMO UEHC\IDEFHI Bat 66\11 - DCE\V3\DPGF\Lot 5 Electricité CFO - CFA - V3\DPGF APPEL D'OFFRE\"/>
    </mc:Choice>
  </mc:AlternateContent>
  <xr:revisionPtr revIDLastSave="0" documentId="13_ncr:1_{9CFB7E46-EC19-4608-8567-A876C6B36FE2}" xr6:coauthVersionLast="47" xr6:coauthVersionMax="47" xr10:uidLastSave="{00000000-0000-0000-0000-000000000000}"/>
  <bookViews>
    <workbookView xWindow="28680" yWindow="-120" windowWidth="29040" windowHeight="16440" activeTab="1" xr2:uid="{00000000-000D-0000-FFFF-FFFF00000000}"/>
  </bookViews>
  <sheets>
    <sheet name="Lot 5 Electricité CFO - CFA" sheetId="1" r:id="rId1"/>
    <sheet name="Récapitulatif" sheetId="3" r:id="rId2"/>
  </sheets>
  <definedNames>
    <definedName name="_Toc154399000" localSheetId="0">'Lot 5 Electricité CFO - CFA'!#REF!</definedName>
    <definedName name="_Toc170894432" localSheetId="0">'Lot 5 Electricité CFO - CFA'!#REF!</definedName>
    <definedName name="_Toc247429355" localSheetId="0">'Lot 5 Electricité CFO - CFA'!#REF!</definedName>
    <definedName name="_Toc247429356" localSheetId="0">'Lot 5 Electricité CFO - CFA'!#REF!</definedName>
    <definedName name="_Toc285209447" localSheetId="0">'Lot 5 Electricité CFO - CFA'!#REF!</definedName>
    <definedName name="_Toc285209448" localSheetId="0">'Lot 5 Electricité CFO - CFA'!#REF!</definedName>
    <definedName name="_Toc286910456" localSheetId="0">'Lot 5 Electricité CFO - CFA'!#REF!</definedName>
    <definedName name="_Toc315878404" localSheetId="0">'Lot 5 Electricité CFO - CFA'!#REF!</definedName>
    <definedName name="_Toc320889365" localSheetId="0">'Lot 5 Electricité CFO - CFA'!#REF!</definedName>
    <definedName name="_Toc400722633" localSheetId="0">'Lot 5 Electricité CFO - CFA'!#REF!</definedName>
    <definedName name="_Toc516587826" localSheetId="0">'Lot 5 Electricité CFO - CFA'!#REF!</definedName>
    <definedName name="_Toc516587828" localSheetId="0">'Lot 5 Electricité CFO - CFA'!#REF!</definedName>
    <definedName name="_Toc516596916" localSheetId="0">'Lot 5 Electricité CFO - CFA'!#REF!</definedName>
    <definedName name="_Toc516596918" localSheetId="0">'Lot 5 Electricité CFO - CFA'!#REF!</definedName>
    <definedName name="_Toc516596923" localSheetId="0">'Lot 5 Electricité CFO - CFA'!#REF!</definedName>
    <definedName name="_Toc516596924" localSheetId="0">'Lot 5 Electricité CFO - CFA'!#REF!</definedName>
    <definedName name="_Toc532541969" localSheetId="0">'Lot 5 Electricité CFO - CFA'!#REF!</definedName>
    <definedName name="_Toc532541980" localSheetId="0">'Lot 5 Electricité CFO - CFA'!#REF!</definedName>
    <definedName name="_Toc532559605" localSheetId="0">'Lot 5 Electricité CFO - CFA'!#REF!</definedName>
    <definedName name="_Toc534379208" localSheetId="0">'Lot 5 Electricité CFO - CFA'!#REF!</definedName>
    <definedName name="_Toc534379218" localSheetId="0">'Lot 5 Electricité CFO - CFA'!#REF!</definedName>
    <definedName name="_Toc534379222" localSheetId="0">'Lot 5 Electricité CFO - CFA'!#REF!</definedName>
    <definedName name="_xlnm.Print_Area" localSheetId="0">'Lot 5 Electricité CFO - CFA'!$A$1:$G$261</definedName>
    <definedName name="_xlnm.Print_Area" localSheetId="1">Récapitulatif!$A$1:$D$5</definedName>
  </definedNames>
  <calcPr calcId="191029"/>
</workbook>
</file>

<file path=xl/calcChain.xml><?xml version="1.0" encoding="utf-8"?>
<calcChain xmlns="http://schemas.openxmlformats.org/spreadsheetml/2006/main">
  <c r="G233" i="1" l="1"/>
  <c r="G232" i="1"/>
  <c r="G253" i="1"/>
  <c r="G243" i="1"/>
  <c r="G242" i="1"/>
  <c r="G130" i="1"/>
  <c r="G131" i="1"/>
  <c r="G132" i="1"/>
  <c r="G133" i="1"/>
  <c r="G134" i="1"/>
  <c r="G135" i="1"/>
  <c r="G136" i="1"/>
  <c r="G137" i="1"/>
  <c r="G139" i="1"/>
  <c r="G140" i="1"/>
  <c r="G141" i="1"/>
  <c r="G142" i="1"/>
  <c r="G144" i="1"/>
  <c r="G145" i="1"/>
  <c r="G146" i="1"/>
  <c r="G148" i="1"/>
  <c r="G149" i="1"/>
  <c r="G150" i="1"/>
  <c r="G151" i="1"/>
  <c r="G153" i="1"/>
  <c r="G154" i="1"/>
  <c r="G155" i="1"/>
  <c r="G157" i="1"/>
  <c r="G158" i="1"/>
  <c r="G159" i="1"/>
  <c r="G160" i="1"/>
  <c r="G162" i="1"/>
  <c r="G163" i="1"/>
  <c r="G164" i="1"/>
  <c r="G166" i="1"/>
  <c r="G167" i="1"/>
  <c r="G168" i="1"/>
  <c r="G169" i="1"/>
  <c r="G171" i="1"/>
  <c r="G172" i="1"/>
  <c r="G173" i="1"/>
  <c r="G175" i="1"/>
  <c r="G176" i="1"/>
  <c r="G177" i="1"/>
  <c r="G178" i="1"/>
  <c r="G180" i="1"/>
  <c r="G181" i="1"/>
  <c r="G182" i="1"/>
  <c r="G184" i="1"/>
  <c r="G185" i="1"/>
  <c r="G186" i="1"/>
  <c r="G187" i="1"/>
  <c r="G189" i="1"/>
  <c r="G190" i="1"/>
  <c r="G191" i="1"/>
  <c r="G193" i="1"/>
  <c r="G194" i="1"/>
  <c r="G195" i="1"/>
  <c r="G196" i="1"/>
  <c r="G198" i="1"/>
  <c r="G199" i="1"/>
  <c r="G200" i="1"/>
  <c r="G202" i="1"/>
  <c r="G203" i="1"/>
  <c r="G204" i="1"/>
  <c r="G205" i="1"/>
  <c r="G207" i="1"/>
  <c r="G208" i="1"/>
  <c r="G209" i="1"/>
  <c r="G210" i="1"/>
  <c r="G212" i="1"/>
  <c r="G214" i="1"/>
  <c r="G215" i="1"/>
  <c r="G216" i="1"/>
  <c r="G218" i="1"/>
  <c r="G219" i="1"/>
  <c r="G220" i="1"/>
  <c r="G222" i="1"/>
  <c r="G224" i="1"/>
  <c r="G225" i="1"/>
  <c r="G226" i="1"/>
  <c r="G228" i="1"/>
  <c r="G229" i="1"/>
  <c r="G230" i="1"/>
  <c r="G234" i="1"/>
  <c r="G235" i="1"/>
  <c r="G237" i="1"/>
  <c r="G238" i="1"/>
  <c r="G239" i="1"/>
  <c r="G244" i="1"/>
  <c r="G245" i="1"/>
  <c r="G246" i="1"/>
  <c r="G247" i="1"/>
  <c r="G248" i="1"/>
  <c r="G249" i="1"/>
  <c r="G250" i="1"/>
  <c r="G251" i="1"/>
  <c r="G254" i="1"/>
  <c r="G256" i="1"/>
  <c r="G257" i="1"/>
  <c r="G258" i="1"/>
  <c r="G124" i="1"/>
  <c r="G125" i="1"/>
  <c r="G126" i="1"/>
  <c r="G127" i="1"/>
  <c r="G128" i="1"/>
  <c r="G120" i="1"/>
  <c r="G121" i="1"/>
  <c r="G123" i="1"/>
  <c r="G119" i="1"/>
  <c r="G112" i="1"/>
  <c r="G113" i="1"/>
  <c r="G114" i="1"/>
  <c r="G115" i="1"/>
  <c r="G116" i="1"/>
  <c r="G117" i="1"/>
  <c r="G111" i="1"/>
  <c r="G108" i="1"/>
  <c r="G105" i="1"/>
  <c r="G106" i="1"/>
  <c r="G104" i="1"/>
  <c r="G101" i="1"/>
  <c r="G102" i="1"/>
  <c r="G100" i="1"/>
  <c r="G97" i="1"/>
  <c r="G98" i="1"/>
  <c r="G96" i="1"/>
  <c r="G93" i="1"/>
  <c r="G94" i="1"/>
  <c r="G92" i="1"/>
  <c r="G89" i="1"/>
  <c r="G90" i="1"/>
  <c r="G88" i="1"/>
  <c r="G84" i="1"/>
  <c r="G85" i="1"/>
  <c r="G86" i="1"/>
  <c r="G83" i="1"/>
  <c r="G79" i="1"/>
  <c r="G80" i="1"/>
  <c r="G81" i="1"/>
  <c r="G78" i="1"/>
  <c r="G74" i="1"/>
  <c r="G75" i="1"/>
  <c r="G76" i="1"/>
  <c r="G73" i="1"/>
  <c r="G70" i="1"/>
  <c r="G71" i="1"/>
  <c r="G69" i="1"/>
  <c r="G65" i="1"/>
  <c r="G66" i="1"/>
  <c r="G67" i="1"/>
  <c r="G64" i="1"/>
  <c r="G60" i="1"/>
  <c r="G61" i="1"/>
  <c r="G62" i="1"/>
  <c r="G59" i="1"/>
  <c r="G55" i="1"/>
  <c r="G56" i="1"/>
  <c r="G57" i="1"/>
  <c r="G54" i="1"/>
  <c r="G50" i="1"/>
  <c r="G51" i="1"/>
  <c r="G52" i="1"/>
  <c r="G49" i="1"/>
  <c r="G45" i="1"/>
  <c r="G46" i="1"/>
  <c r="G47" i="1"/>
  <c r="G44" i="1"/>
  <c r="G41" i="1"/>
  <c r="G42" i="1"/>
  <c r="G40" i="1"/>
  <c r="G38" i="1"/>
  <c r="G37" i="1"/>
  <c r="G30" i="1"/>
  <c r="G31" i="1"/>
  <c r="G32" i="1"/>
  <c r="G33" i="1"/>
  <c r="G34" i="1"/>
  <c r="G35" i="1"/>
  <c r="G29" i="1"/>
  <c r="G10" i="1"/>
  <c r="G6" i="1"/>
  <c r="G7" i="1"/>
  <c r="G13" i="1"/>
  <c r="G14" i="1"/>
  <c r="G15" i="1"/>
  <c r="G16" i="1"/>
  <c r="G17" i="1"/>
  <c r="G18" i="1"/>
  <c r="G19" i="1"/>
  <c r="G20" i="1"/>
  <c r="G21" i="1"/>
  <c r="G22" i="1"/>
  <c r="G23" i="1"/>
  <c r="G24" i="1"/>
  <c r="G25" i="1"/>
  <c r="G26" i="1"/>
  <c r="G12" i="1"/>
  <c r="G9" i="1"/>
  <c r="G5" i="1"/>
  <c r="G259" i="1" l="1"/>
  <c r="G260" i="1"/>
  <c r="B4" i="3"/>
  <c r="C4" i="3" s="1"/>
  <c r="D4" i="3" l="1"/>
  <c r="G261" i="1"/>
</calcChain>
</file>

<file path=xl/sharedStrings.xml><?xml version="1.0" encoding="utf-8"?>
<sst xmlns="http://schemas.openxmlformats.org/spreadsheetml/2006/main" count="538" uniqueCount="214">
  <si>
    <t>N°</t>
  </si>
  <si>
    <t>DESIGNATION DES OUVRAGES</t>
  </si>
  <si>
    <t>U</t>
  </si>
  <si>
    <t>Quantité</t>
  </si>
  <si>
    <t>Prix unitaire
HT</t>
  </si>
  <si>
    <t>Prix total HT</t>
  </si>
  <si>
    <t>MONTANT H.T.</t>
  </si>
  <si>
    <t>MONTANT T.T.C.</t>
  </si>
  <si>
    <t>Total Travaux</t>
  </si>
  <si>
    <t>VERIFIE, QUANT AUX QUANTITES, ET QUANT AUX PRIX,</t>
  </si>
  <si>
    <t>LU ET ACCEPTE POUR ETRE JOINT A MON ACTE D’ENGAGEMENT</t>
  </si>
  <si>
    <t>Quantité entreprise</t>
  </si>
  <si>
    <t>Ens</t>
  </si>
  <si>
    <t>TOTAL H.T</t>
  </si>
  <si>
    <t>TOTAL TTC</t>
  </si>
  <si>
    <t>DESCRIPTION DES OUVRAGES</t>
  </si>
  <si>
    <r>
      <t xml:space="preserve">Les prix forfaitaires devront comprendre toutes les fournitures, frais de main d'œuvre,
d'approvisionnement et de contrôle, l'ensemble des essais et mise en service des installations selon
les éléments donnés dans le CCTP et les divers documents contractuels.
</t>
    </r>
    <r>
      <rPr>
        <b/>
        <sz val="12"/>
        <color rgb="FFFF0000"/>
        <rFont val="Arial"/>
        <family val="2"/>
      </rPr>
      <t>Les quantités énumérées ci-dessous devront être vérifiées par l'entreprise. Toute erreur ou omission
devra être signalée au bureau d'étude avant la remise des prix.</t>
    </r>
  </si>
  <si>
    <t xml:space="preserve">DPJJ - BATIMENT 66 CANTELEU </t>
  </si>
  <si>
    <t>Coffret de chantier et éclairage provisoire</t>
  </si>
  <si>
    <t>Mise à la terre</t>
  </si>
  <si>
    <t>Courants forts et branchement</t>
  </si>
  <si>
    <t xml:space="preserve">Ens </t>
  </si>
  <si>
    <t>Alimentations spécifiques</t>
  </si>
  <si>
    <t>Principe d’équipements des locaux au RDC</t>
  </si>
  <si>
    <t>Cuisine et espaces</t>
  </si>
  <si>
    <t>Réserve cuisine</t>
  </si>
  <si>
    <t xml:space="preserve"> </t>
  </si>
  <si>
    <t>Salle de repas</t>
  </si>
  <si>
    <t>Bureau secrétariat + repos</t>
  </si>
  <si>
    <t>Bureau responsable</t>
  </si>
  <si>
    <t>Bureau D.S</t>
  </si>
  <si>
    <t>Bureau Psychologue</t>
  </si>
  <si>
    <t>Salle de réunion éducateurs</t>
  </si>
  <si>
    <t>Local ménage</t>
  </si>
  <si>
    <t>Local serveur</t>
  </si>
  <si>
    <t>Bureau éducateur</t>
  </si>
  <si>
    <t>Bureau double</t>
  </si>
  <si>
    <t>Sanitaires personnels (mixtes)</t>
  </si>
  <si>
    <t>Local stockage matériel</t>
  </si>
  <si>
    <t>Circulations</t>
  </si>
  <si>
    <t>Sas d’entrée</t>
  </si>
  <si>
    <t>Cage d’escalier</t>
  </si>
  <si>
    <t>Buanderie + maintenance</t>
  </si>
  <si>
    <t xml:space="preserve">Local ménage </t>
  </si>
  <si>
    <t>Espace lingerie jeunes</t>
  </si>
  <si>
    <t>Salle audiovisuelle</t>
  </si>
  <si>
    <t>Chambre / Bureau de veille 01</t>
  </si>
  <si>
    <t>WC</t>
  </si>
  <si>
    <t>Chambre 01</t>
  </si>
  <si>
    <t>Chambre 02</t>
  </si>
  <si>
    <t>Chambre 03</t>
  </si>
  <si>
    <t>Chambre 04</t>
  </si>
  <si>
    <t>Chambre 05</t>
  </si>
  <si>
    <t>Chambre 06</t>
  </si>
  <si>
    <t>Sanitaires / Douches collectives</t>
  </si>
  <si>
    <t>Espace d’activité jeunes</t>
  </si>
  <si>
    <t>Distribution électrique</t>
  </si>
  <si>
    <t>Goulottes</t>
  </si>
  <si>
    <t>Electricité - SSI</t>
  </si>
  <si>
    <t>Lampe BAPI à LEDs</t>
  </si>
  <si>
    <t>Contrôle d'accès</t>
  </si>
  <si>
    <t>VDI</t>
  </si>
  <si>
    <t>TOTAL TVA 10%</t>
  </si>
  <si>
    <r>
      <t>T.V.A. à   1</t>
    </r>
    <r>
      <rPr>
        <b/>
        <u/>
        <sz val="11"/>
        <rFont val="Arial"/>
        <family val="2"/>
      </rPr>
      <t>0 %</t>
    </r>
  </si>
  <si>
    <t>²</t>
  </si>
  <si>
    <t>Centrale Incendie</t>
  </si>
  <si>
    <t>4.1</t>
  </si>
  <si>
    <t>4.2</t>
  </si>
  <si>
    <t>4.3</t>
  </si>
  <si>
    <t>4.4</t>
  </si>
  <si>
    <t>4.4.1</t>
  </si>
  <si>
    <t>4.4.3</t>
  </si>
  <si>
    <t>4.4.2</t>
  </si>
  <si>
    <t>4.5</t>
  </si>
  <si>
    <t>4.5.1</t>
  </si>
  <si>
    <t>4.5.2</t>
  </si>
  <si>
    <t>4.5.3</t>
  </si>
  <si>
    <t>4.5.4</t>
  </si>
  <si>
    <t>4.5.5</t>
  </si>
  <si>
    <t>4.5.6</t>
  </si>
  <si>
    <t>4.5.7</t>
  </si>
  <si>
    <t>4.5.8</t>
  </si>
  <si>
    <t>4.5.9</t>
  </si>
  <si>
    <t>4.5.10</t>
  </si>
  <si>
    <t>4.5.11</t>
  </si>
  <si>
    <t>4.5.12</t>
  </si>
  <si>
    <t>4.5.13</t>
  </si>
  <si>
    <t>4.5.14</t>
  </si>
  <si>
    <t>4.5.15</t>
  </si>
  <si>
    <t>4.5.16</t>
  </si>
  <si>
    <t>4.5.17</t>
  </si>
  <si>
    <t>4.6</t>
  </si>
  <si>
    <t>4.6.1</t>
  </si>
  <si>
    <t>4.6.2</t>
  </si>
  <si>
    <t>4.6.3</t>
  </si>
  <si>
    <t>4.6.4</t>
  </si>
  <si>
    <t>4.6.5</t>
  </si>
  <si>
    <t>4.6.6</t>
  </si>
  <si>
    <t>4.6.7</t>
  </si>
  <si>
    <t>4.6.8</t>
  </si>
  <si>
    <t>4.6.9</t>
  </si>
  <si>
    <t>4.6.10</t>
  </si>
  <si>
    <t>4.6.11</t>
  </si>
  <si>
    <t>4.6.12</t>
  </si>
  <si>
    <t>4.6.13</t>
  </si>
  <si>
    <t>4.6.14</t>
  </si>
  <si>
    <t>4.6.15</t>
  </si>
  <si>
    <t>4.6.16</t>
  </si>
  <si>
    <t>4.6.17</t>
  </si>
  <si>
    <t>4.6.18</t>
  </si>
  <si>
    <t>4.6.19</t>
  </si>
  <si>
    <t>4.7</t>
  </si>
  <si>
    <t>4.7.1</t>
  </si>
  <si>
    <t>4.7.2</t>
  </si>
  <si>
    <t>4.7.3</t>
  </si>
  <si>
    <t>4.8</t>
  </si>
  <si>
    <t>4.8.1</t>
  </si>
  <si>
    <t>4.8.2</t>
  </si>
  <si>
    <t>4.8.3</t>
  </si>
  <si>
    <t>4.9</t>
  </si>
  <si>
    <t>4.10</t>
  </si>
  <si>
    <t>4.11</t>
  </si>
  <si>
    <t>4.12</t>
  </si>
  <si>
    <t>4.13</t>
  </si>
  <si>
    <t>4.14</t>
  </si>
  <si>
    <t>4.15</t>
  </si>
  <si>
    <t>Recette, tests et essais</t>
  </si>
  <si>
    <t>Borne WIFI + Prise RJ45</t>
  </si>
  <si>
    <t>Tableau Général Basse Tension (remaniement du tableau existant)</t>
  </si>
  <si>
    <t>Tableau divisionnaire (remaniement du tableau existant)</t>
  </si>
  <si>
    <t>Travaux de dépose</t>
  </si>
  <si>
    <t>4.6.20</t>
  </si>
  <si>
    <t>Eclairage extérieur, horloge astronomique</t>
  </si>
  <si>
    <t>Lot 5 : Electricité CFO - CFA</t>
  </si>
  <si>
    <t>RECAPITULATION DU LOT 5 : ELECTRICITE CFO - CFA - V3</t>
  </si>
  <si>
    <t>- Alimentation du TGBT-R+1</t>
  </si>
  <si>
    <t>- Alimentation du TGBT-R+2</t>
  </si>
  <si>
    <t>- Alimentation du TGBT-R+3</t>
  </si>
  <si>
    <t>- Commande d'éclairage de sécurité</t>
  </si>
  <si>
    <t xml:space="preserve">- Refrigérateurs </t>
  </si>
  <si>
    <t>- Plaques vitrocéramiques</t>
  </si>
  <si>
    <t>- Hotte de cuisine</t>
  </si>
  <si>
    <t xml:space="preserve">- Lave-linges </t>
  </si>
  <si>
    <t>- Sèche-linges</t>
  </si>
  <si>
    <t>- Baies informatiques</t>
  </si>
  <si>
    <t xml:space="preserve">- Groupe extérieur local serveur </t>
  </si>
  <si>
    <t>- VMC</t>
  </si>
  <si>
    <t>- Eclairages de sécurité</t>
  </si>
  <si>
    <t>- Alimentations spécifiques</t>
  </si>
  <si>
    <t>- Alimentation secourue y compris mise en œuvre</t>
  </si>
  <si>
    <t>- Dalles LED saillie 600x600</t>
  </si>
  <si>
    <t>- Interrupteurs va-et-vient</t>
  </si>
  <si>
    <t>- Applique murale IP24 au-dessus de l’évier</t>
  </si>
  <si>
    <t>- Prises de courant 10/16A + T</t>
  </si>
  <si>
    <t xml:space="preserve">- Prise spécialisée 10/20A + T pour réfrigérateur </t>
  </si>
  <si>
    <t>- Terminal 32A + T avec une plaque sortie de câble 
pour la plaque de cuisson</t>
  </si>
  <si>
    <t>- Alimentation hotte de cuisine</t>
  </si>
  <si>
    <t>- Downlight LED étanche</t>
  </si>
  <si>
    <t>- Interrupteur étanche avec témoin lumineux</t>
  </si>
  <si>
    <t>- Interrupteur simple allumage</t>
  </si>
  <si>
    <t>- Prise de courant 10/16A + T</t>
  </si>
  <si>
    <t>- 2 RJ45 + 5 PC 
(2 prises rouges + 2 prises de courant + 1 prise chargeur double USB)</t>
  </si>
  <si>
    <t xml:space="preserve">- 2 RJ45 + 5 PC (2 prises rouges + 3 prises de courant) </t>
  </si>
  <si>
    <t>- Interrupteur Plexo avec témoin lumineux</t>
  </si>
  <si>
    <t xml:space="preserve">- Prise de courant Plexo </t>
  </si>
  <si>
    <t>- Dalles LED étanche saillie 600x600</t>
  </si>
  <si>
    <t>- Interrupteur étance  avec témoin lumineux</t>
  </si>
  <si>
    <t xml:space="preserve">- 2 RJ45 + 2 PC (2 prises de courant) </t>
  </si>
  <si>
    <t>- 2 RJ45 + 5 PC (4 prises de courant + 1 prise chargeur double USB)</t>
  </si>
  <si>
    <t xml:space="preserve">WC </t>
  </si>
  <si>
    <t>- Downlight LED étanche à l’entrée du sanitaire</t>
  </si>
  <si>
    <t>- Détecteur de présence</t>
  </si>
  <si>
    <t xml:space="preserve">- Applique murale classe II IP44 au-dessus du lavabo </t>
  </si>
  <si>
    <t>- Prise de courant 10/16A + T étanche</t>
  </si>
  <si>
    <t>- Prise de courant 10/16A + T ménage</t>
  </si>
  <si>
    <t xml:space="preserve">- Downlight LED </t>
  </si>
  <si>
    <t>- Hublots applique murale + détecteur de présence</t>
  </si>
  <si>
    <t>Principe d’équipements des locaux au R+1</t>
  </si>
  <si>
    <t>- Interrupteurs étanches va-et-vient</t>
  </si>
  <si>
    <t>- Downlight LED  étanche saillie 600x600</t>
  </si>
  <si>
    <t xml:space="preserve">- Prise de courant 10/16A + T </t>
  </si>
  <si>
    <t>- Prise de courant étanche 32A + T  pour le lave-linge</t>
  </si>
  <si>
    <t>- Prise de courant étanche 32A + T  pour le sèche-linge</t>
  </si>
  <si>
    <t xml:space="preserve">- 1 PC + 1 HDMI pour écran mural </t>
  </si>
  <si>
    <t xml:space="preserve">- 1 RJ45 + 1PC + 1 HDMI </t>
  </si>
  <si>
    <t>- 2 RJ45 + 2 PC 
(1 prise de courant + 1 prise chargeur double USB)</t>
  </si>
  <si>
    <t>- Downlight LED   saillie 600x600</t>
  </si>
  <si>
    <t>- 2 PC (1 prise de courant + 1 prise chargeur double USB)</t>
  </si>
  <si>
    <t>- Downlight LED étanche saillie 600x600</t>
  </si>
  <si>
    <r>
      <t xml:space="preserve">- Applique murale classe II IP44 au-dessus
 du lavabo </t>
    </r>
    <r>
      <rPr>
        <b/>
        <i/>
        <sz val="11"/>
        <color rgb="FF000000"/>
        <rFont val="Arial"/>
        <family val="2"/>
      </rPr>
      <t xml:space="preserve">avec PC </t>
    </r>
  </si>
  <si>
    <t>- Hublots rond anti vandale plafonnier avec couvercle transparent 
implantés en point central dans la pièce</t>
  </si>
  <si>
    <t xml:space="preserve">- 2 PC (1 prise de courant + 1 prise chargeur double USB) </t>
  </si>
  <si>
    <r>
      <t xml:space="preserve">- Applique murale classe II IP44 au-dessus
 du lavabo </t>
    </r>
    <r>
      <rPr>
        <b/>
        <i/>
        <sz val="11"/>
        <color rgb="FF000000"/>
        <rFont val="Arial"/>
        <family val="2"/>
      </rPr>
      <t xml:space="preserve">sans PC </t>
    </r>
  </si>
  <si>
    <t>- 1RJ45 + 3 PC 
(2 prises de courant + 1 prise chargeur double USB)</t>
  </si>
  <si>
    <t xml:space="preserve">- Prise de courant 10/16A </t>
  </si>
  <si>
    <t>- Downlight LED saillie 600x600</t>
  </si>
  <si>
    <t>- Hublot LED étanche anti-vandalisme + grille de protection sur détection de mouvement</t>
  </si>
  <si>
    <t>- Hublot LED étanche anti-vandalisme + grille de protection sur détection de présence</t>
  </si>
  <si>
    <t>- Projecteur LED étanche anti-vandalisme + grille de protection sur détection de mouvement</t>
  </si>
  <si>
    <t xml:space="preserve">- Horloge astronopmique </t>
  </si>
  <si>
    <t>Chemins de câbles</t>
  </si>
  <si>
    <t>- Remplacement du boitier de report</t>
  </si>
  <si>
    <t xml:space="preserve">- Fourniture et mise en œuvre des DM </t>
  </si>
  <si>
    <t>- Essais et mise en service</t>
  </si>
  <si>
    <t xml:space="preserve">Blocs de secours + Drapeau </t>
  </si>
  <si>
    <t>- Télecommande Blocs secours</t>
  </si>
  <si>
    <t>Centrale Intrusion</t>
  </si>
  <si>
    <t>Platine de rue avec lecteur de badges + module d’accès</t>
  </si>
  <si>
    <t>Baies informatiques</t>
  </si>
  <si>
    <t>- Baies informatique 36U 600x1000</t>
  </si>
  <si>
    <t>- Baies informatique 26U 600x1000</t>
  </si>
  <si>
    <t xml:space="preserve">Extincteurs </t>
  </si>
  <si>
    <t>- Appareil portatif 6 litres à eau pulvérisée</t>
  </si>
  <si>
    <t>- 1 appareil portatif 5 kg au 
dioxyde de carbone pour feux électriques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</si>
</sst>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_-* #,##0.00\ [$€-40C]_-;\-* #,##0.00\ [$€-40C]_-;_-* \-??\ [$€-40C]_-;_-@_-"/>
  </numFmts>
  <fonts count="25" x14ac:knownFonts="1">
    <font>
      <sz val="10"/>
      <name val="Arial"/>
    </font>
    <font>
      <sz val="8"/>
      <name val="Arial"/>
      <family val="2"/>
    </font>
    <font>
      <b/>
      <sz val="11"/>
      <name val="Arial"/>
      <family val="2"/>
    </font>
    <font>
      <sz val="11"/>
      <name val="Arial"/>
      <family val="2"/>
    </font>
    <font>
      <b/>
      <u/>
      <sz val="14"/>
      <name val="Arial"/>
      <family val="2"/>
    </font>
    <font>
      <b/>
      <u/>
      <sz val="11"/>
      <name val="Arial"/>
      <family val="2"/>
    </font>
    <font>
      <sz val="10"/>
      <name val="Arial"/>
      <family val="2"/>
    </font>
    <font>
      <sz val="11"/>
      <color rgb="FF00000A"/>
      <name val="Arial"/>
      <family val="2"/>
    </font>
    <font>
      <u/>
      <sz val="10"/>
      <color theme="10"/>
      <name val="Arial"/>
      <family val="2"/>
    </font>
    <font>
      <sz val="10"/>
      <name val="Arial"/>
      <family val="2"/>
    </font>
    <font>
      <b/>
      <sz val="11"/>
      <color rgb="FFFF0000"/>
      <name val="Arial"/>
      <family val="2"/>
    </font>
    <font>
      <sz val="12"/>
      <name val="Arial"/>
      <family val="2"/>
    </font>
    <font>
      <sz val="11"/>
      <color theme="1"/>
      <name val="Arial"/>
      <family val="2"/>
    </font>
    <font>
      <b/>
      <sz val="11"/>
      <color theme="1"/>
      <name val="Arial"/>
      <family val="2"/>
    </font>
    <font>
      <b/>
      <sz val="12"/>
      <name val="Arial"/>
      <family val="2"/>
    </font>
    <font>
      <b/>
      <sz val="12"/>
      <color rgb="FFFF0000"/>
      <name val="Arial"/>
      <family val="2"/>
    </font>
    <font>
      <sz val="11"/>
      <color rgb="FF000000"/>
      <name val="Arial"/>
      <family val="2"/>
    </font>
    <font>
      <sz val="11"/>
      <name val="Arial"/>
      <family val="2"/>
      <charset val="1"/>
    </font>
    <font>
      <i/>
      <sz val="11"/>
      <name val="Arial"/>
      <family val="2"/>
    </font>
    <font>
      <i/>
      <sz val="11"/>
      <color rgb="FF000000"/>
      <name val="Arial"/>
      <family val="2"/>
    </font>
    <font>
      <sz val="11"/>
      <color theme="1"/>
      <name val="Arial"/>
      <family val="2"/>
      <charset val="1"/>
    </font>
    <font>
      <b/>
      <i/>
      <sz val="11"/>
      <color rgb="FF000000"/>
      <name val="Arial"/>
      <family val="2"/>
    </font>
    <font>
      <b/>
      <sz val="11"/>
      <color rgb="FF000000"/>
      <name val="Arial"/>
      <family val="2"/>
    </font>
    <font>
      <b/>
      <sz val="11"/>
      <color rgb="FF000000"/>
      <name val="Calibri"/>
      <family val="2"/>
      <charset val="1"/>
    </font>
    <font>
      <b/>
      <sz val="11"/>
      <name val="Arial"/>
      <family val="2"/>
      <charset val="1"/>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medium">
        <color indexed="64"/>
      </right>
      <top style="double">
        <color indexed="64"/>
      </top>
      <bottom/>
      <diagonal/>
    </border>
    <border>
      <left/>
      <right style="medium">
        <color indexed="64"/>
      </right>
      <top style="double">
        <color indexed="64"/>
      </top>
      <bottom/>
      <diagonal/>
    </border>
    <border>
      <left/>
      <right style="double">
        <color indexed="64"/>
      </right>
      <top style="double">
        <color indexed="64"/>
      </top>
      <bottom/>
      <diagonal/>
    </border>
    <border>
      <left/>
      <right style="medium">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8" fillId="0" borderId="0" applyNumberFormat="0" applyFill="0" applyBorder="0" applyAlignment="0" applyProtection="0"/>
    <xf numFmtId="44" fontId="9" fillId="0" borderId="0" applyFont="0" applyFill="0" applyBorder="0" applyAlignment="0" applyProtection="0"/>
    <xf numFmtId="0" fontId="6" fillId="0" borderId="0"/>
  </cellStyleXfs>
  <cellXfs count="93">
    <xf numFmtId="0" fontId="0" fillId="0" borderId="0" xfId="0"/>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0" fillId="0" borderId="0" xfId="0" applyAlignment="1">
      <alignment horizontal="center"/>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0" fontId="3" fillId="0" borderId="1" xfId="0" applyFont="1" applyBorder="1" applyAlignment="1">
      <alignment horizontal="center" vertical="center"/>
    </xf>
    <xf numFmtId="44" fontId="2" fillId="0" borderId="6" xfId="2" applyFont="1" applyBorder="1" applyAlignment="1">
      <alignment horizontal="center" vertical="center" wrapText="1"/>
    </xf>
    <xf numFmtId="44" fontId="2" fillId="0" borderId="7" xfId="2" applyFont="1" applyBorder="1" applyAlignment="1">
      <alignment horizontal="center" vertical="center" wrapText="1"/>
    </xf>
    <xf numFmtId="164" fontId="14" fillId="0" borderId="0" xfId="0" applyNumberFormat="1" applyFont="1" applyAlignment="1">
      <alignment horizontal="center" vertical="center"/>
    </xf>
    <xf numFmtId="0" fontId="2" fillId="0" borderId="1" xfId="1" applyFont="1" applyBorder="1" applyAlignment="1">
      <alignment horizontal="center" vertical="center"/>
    </xf>
    <xf numFmtId="0" fontId="2" fillId="0" borderId="1" xfId="1" applyFont="1" applyBorder="1" applyAlignment="1">
      <alignment horizontal="justify" vertical="center"/>
    </xf>
    <xf numFmtId="1" fontId="3" fillId="0" borderId="1" xfId="0" applyNumberFormat="1" applyFont="1" applyBorder="1" applyAlignment="1">
      <alignment horizontal="center" vertical="center"/>
    </xf>
    <xf numFmtId="165" fontId="17" fillId="0" borderId="1" xfId="0" applyNumberFormat="1" applyFont="1" applyBorder="1" applyAlignment="1">
      <alignment horizontal="center" vertical="center"/>
    </xf>
    <xf numFmtId="165" fontId="17" fillId="0" borderId="1" xfId="0" applyNumberFormat="1" applyFont="1" applyBorder="1" applyAlignment="1">
      <alignment horizontal="center" vertical="center" wrapText="1"/>
    </xf>
    <xf numFmtId="0" fontId="3" fillId="0" borderId="1" xfId="1" applyFont="1" applyBorder="1" applyAlignment="1">
      <alignment horizontal="center" vertical="center"/>
    </xf>
    <xf numFmtId="0" fontId="3" fillId="0" borderId="1" xfId="1" applyFont="1" applyBorder="1" applyAlignment="1">
      <alignment horizontal="justify" vertical="center"/>
    </xf>
    <xf numFmtId="0" fontId="3" fillId="0" borderId="1" xfId="1" applyFont="1" applyFill="1" applyBorder="1" applyAlignment="1">
      <alignment horizontal="center" vertical="center"/>
    </xf>
    <xf numFmtId="0" fontId="3" fillId="0" borderId="1" xfId="1" applyFont="1" applyFill="1" applyBorder="1" applyAlignment="1">
      <alignment horizontal="justify" vertical="center"/>
    </xf>
    <xf numFmtId="0" fontId="16" fillId="0" borderId="1" xfId="0" applyFont="1" applyBorder="1" applyAlignment="1">
      <alignment horizontal="center" vertical="center"/>
    </xf>
    <xf numFmtId="0" fontId="3" fillId="2" borderId="1" xfId="1" applyFont="1" applyFill="1" applyBorder="1" applyAlignment="1">
      <alignment horizontal="center" vertical="center"/>
    </xf>
    <xf numFmtId="0" fontId="3" fillId="2" borderId="1" xfId="1" applyFont="1" applyFill="1" applyBorder="1" applyAlignment="1">
      <alignment horizontal="justify" vertical="center"/>
    </xf>
    <xf numFmtId="165" fontId="17" fillId="0" borderId="0" xfId="0" applyNumberFormat="1" applyFont="1" applyAlignment="1">
      <alignment horizontal="center" vertical="center" wrapText="1"/>
    </xf>
    <xf numFmtId="1" fontId="12" fillId="0" borderId="1" xfId="0" applyNumberFormat="1" applyFont="1" applyBorder="1" applyAlignment="1">
      <alignment horizontal="center" vertical="center"/>
    </xf>
    <xf numFmtId="165" fontId="20" fillId="0" borderId="1" xfId="0" applyNumberFormat="1" applyFont="1" applyBorder="1" applyAlignment="1">
      <alignment horizontal="center" vertical="center"/>
    </xf>
    <xf numFmtId="0" fontId="2" fillId="0" borderId="2" xfId="1" applyFont="1" applyFill="1" applyBorder="1" applyAlignment="1">
      <alignment horizontal="center" vertical="center"/>
    </xf>
    <xf numFmtId="0" fontId="2" fillId="0" borderId="2" xfId="1" applyFont="1" applyFill="1" applyBorder="1" applyAlignment="1">
      <alignment horizontal="justify" vertical="center"/>
    </xf>
    <xf numFmtId="165" fontId="17"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xf>
    <xf numFmtId="2" fontId="0" fillId="2" borderId="1" xfId="0" applyNumberFormat="1" applyFill="1" applyBorder="1"/>
    <xf numFmtId="165" fontId="17" fillId="2" borderId="1" xfId="0" applyNumberFormat="1" applyFont="1" applyFill="1" applyBorder="1" applyAlignment="1">
      <alignment horizontal="center" vertical="center"/>
    </xf>
    <xf numFmtId="0" fontId="16" fillId="2" borderId="1" xfId="0" applyFont="1" applyFill="1" applyBorder="1" applyAlignment="1">
      <alignment horizontal="center" vertical="center"/>
    </xf>
    <xf numFmtId="165" fontId="17" fillId="0" borderId="2" xfId="0" applyNumberFormat="1" applyFont="1" applyBorder="1" applyAlignment="1">
      <alignment horizontal="center" vertical="center" wrapText="1"/>
    </xf>
    <xf numFmtId="164" fontId="11" fillId="0" borderId="0" xfId="0" applyNumberFormat="1" applyFont="1" applyAlignment="1">
      <alignment horizontal="center" vertical="center"/>
    </xf>
    <xf numFmtId="0" fontId="16" fillId="0" borderId="2" xfId="0" applyFont="1" applyBorder="1" applyAlignment="1">
      <alignment horizontal="center" vertical="center"/>
    </xf>
    <xf numFmtId="1" fontId="3" fillId="0" borderId="2" xfId="0" applyNumberFormat="1" applyFont="1" applyBorder="1" applyAlignment="1">
      <alignment horizontal="center" vertical="center"/>
    </xf>
    <xf numFmtId="165" fontId="17" fillId="0" borderId="2" xfId="0" applyNumberFormat="1" applyFont="1" applyBorder="1" applyAlignment="1">
      <alignment horizontal="center" vertical="center"/>
    </xf>
    <xf numFmtId="0" fontId="13" fillId="2" borderId="12" xfId="1" applyFont="1" applyFill="1" applyBorder="1" applyAlignment="1">
      <alignment horizontal="center" vertical="center"/>
    </xf>
    <xf numFmtId="0" fontId="13" fillId="2" borderId="12" xfId="1" applyFont="1" applyFill="1" applyBorder="1" applyAlignment="1">
      <alignment horizontal="justify" vertical="center"/>
    </xf>
    <xf numFmtId="0" fontId="12" fillId="2" borderId="12" xfId="1" applyFont="1" applyFill="1" applyBorder="1" applyAlignment="1">
      <alignment horizontal="center" vertical="center"/>
    </xf>
    <xf numFmtId="0" fontId="1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44" fontId="3" fillId="2" borderId="1" xfId="2" applyFont="1" applyFill="1" applyBorder="1" applyAlignment="1">
      <alignment horizontal="center" vertical="center"/>
    </xf>
    <xf numFmtId="0" fontId="2" fillId="2" borderId="1" xfId="1" applyFont="1" applyFill="1" applyBorder="1" applyAlignment="1">
      <alignment horizontal="center" vertical="center"/>
    </xf>
    <xf numFmtId="0" fontId="2" fillId="2" borderId="1" xfId="1" applyFont="1" applyFill="1" applyBorder="1" applyAlignment="1">
      <alignment horizontal="justify" vertical="center"/>
    </xf>
    <xf numFmtId="0" fontId="22" fillId="2" borderId="1" xfId="0" applyFont="1" applyFill="1" applyBorder="1" applyAlignment="1">
      <alignment horizontal="center" vertical="center"/>
    </xf>
    <xf numFmtId="1" fontId="2" fillId="2" borderId="1" xfId="0" applyNumberFormat="1" applyFont="1" applyFill="1" applyBorder="1" applyAlignment="1">
      <alignment horizontal="center" vertical="center"/>
    </xf>
    <xf numFmtId="2" fontId="23" fillId="2" borderId="1" xfId="0" applyNumberFormat="1" applyFont="1" applyFill="1" applyBorder="1"/>
    <xf numFmtId="165" fontId="24" fillId="2" borderId="1" xfId="0" applyNumberFormat="1" applyFont="1" applyFill="1" applyBorder="1" applyAlignment="1">
      <alignment horizontal="center" vertical="center"/>
    </xf>
    <xf numFmtId="0" fontId="3" fillId="3" borderId="1" xfId="1" applyFont="1" applyFill="1" applyBorder="1" applyAlignment="1">
      <alignment horizontal="center" vertical="center"/>
    </xf>
    <xf numFmtId="0" fontId="3" fillId="3" borderId="1" xfId="1" applyFont="1" applyFill="1" applyBorder="1" applyAlignment="1">
      <alignment horizontal="justify" vertical="center"/>
    </xf>
    <xf numFmtId="0" fontId="16" fillId="3" borderId="1" xfId="0" applyFont="1" applyFill="1" applyBorder="1" applyAlignment="1">
      <alignment horizontal="center" vertical="center"/>
    </xf>
    <xf numFmtId="1" fontId="3" fillId="3" borderId="1" xfId="0" applyNumberFormat="1" applyFont="1" applyFill="1" applyBorder="1" applyAlignment="1">
      <alignment horizontal="center" vertical="center"/>
    </xf>
    <xf numFmtId="2" fontId="0" fillId="3" borderId="1" xfId="0" applyNumberFormat="1" applyFill="1" applyBorder="1"/>
    <xf numFmtId="165" fontId="17" fillId="3" borderId="1" xfId="0" applyNumberFormat="1" applyFont="1" applyFill="1" applyBorder="1" applyAlignment="1">
      <alignment horizontal="center" vertical="center"/>
    </xf>
    <xf numFmtId="165" fontId="17" fillId="3" borderId="1" xfId="0" applyNumberFormat="1" applyFont="1" applyFill="1" applyBorder="1" applyAlignment="1">
      <alignment horizontal="center" vertical="center" wrapText="1"/>
    </xf>
    <xf numFmtId="49" fontId="3" fillId="0" borderId="1" xfId="1" applyNumberFormat="1" applyFont="1" applyBorder="1" applyAlignment="1">
      <alignment horizontal="justify" vertical="center"/>
    </xf>
    <xf numFmtId="49" fontId="3" fillId="0" borderId="1" xfId="1" applyNumberFormat="1" applyFont="1" applyFill="1" applyBorder="1" applyAlignment="1">
      <alignment horizontal="justify" vertical="center"/>
    </xf>
    <xf numFmtId="49" fontId="18" fillId="0" borderId="1" xfId="1" applyNumberFormat="1" applyFont="1" applyBorder="1" applyAlignment="1">
      <alignment horizontal="justify" vertical="center"/>
    </xf>
    <xf numFmtId="49" fontId="19" fillId="0" borderId="0" xfId="0" applyNumberFormat="1" applyFont="1"/>
    <xf numFmtId="49" fontId="19" fillId="0" borderId="0" xfId="0" applyNumberFormat="1" applyFont="1" applyAlignment="1">
      <alignment horizontal="justify" vertical="center"/>
    </xf>
    <xf numFmtId="49" fontId="19" fillId="0" borderId="0" xfId="0" applyNumberFormat="1" applyFont="1" applyAlignment="1">
      <alignment wrapText="1"/>
    </xf>
    <xf numFmtId="49" fontId="19" fillId="0" borderId="0" xfId="0" applyNumberFormat="1" applyFont="1" applyAlignment="1">
      <alignment vertical="center"/>
    </xf>
    <xf numFmtId="49" fontId="18" fillId="0" borderId="1" xfId="1" applyNumberFormat="1" applyFont="1" applyBorder="1" applyAlignment="1">
      <alignment horizontal="justify" vertical="center" wrapText="1"/>
    </xf>
    <xf numFmtId="0" fontId="3" fillId="3" borderId="1" xfId="1" applyFont="1" applyFill="1" applyBorder="1" applyAlignment="1">
      <alignment horizontal="justify" vertical="center" wrapText="1"/>
    </xf>
    <xf numFmtId="49" fontId="18" fillId="0" borderId="0" xfId="1" applyNumberFormat="1" applyFont="1" applyBorder="1" applyAlignment="1">
      <alignment horizontal="justify" vertical="center"/>
    </xf>
    <xf numFmtId="49" fontId="18" fillId="0" borderId="1" xfId="1" applyNumberFormat="1" applyFont="1" applyFill="1" applyBorder="1" applyAlignment="1">
      <alignment horizontal="justify" vertical="center"/>
    </xf>
    <xf numFmtId="49" fontId="16" fillId="0" borderId="0" xfId="0" applyNumberFormat="1" applyFont="1" applyAlignment="1">
      <alignment vertical="center" wrapText="1"/>
    </xf>
    <xf numFmtId="49" fontId="3" fillId="3" borderId="1" xfId="1" applyNumberFormat="1" applyFont="1" applyFill="1" applyBorder="1" applyAlignment="1">
      <alignment horizontal="center" vertical="center"/>
    </xf>
    <xf numFmtId="49" fontId="3" fillId="3" borderId="1" xfId="1" applyNumberFormat="1" applyFont="1" applyFill="1" applyBorder="1" applyAlignment="1">
      <alignment horizontal="justify" vertical="center"/>
    </xf>
    <xf numFmtId="49" fontId="16" fillId="3" borderId="1" xfId="0" applyNumberFormat="1" applyFont="1" applyFill="1" applyBorder="1" applyAlignment="1">
      <alignment horizontal="center" vertical="center"/>
    </xf>
    <xf numFmtId="49" fontId="3" fillId="3" borderId="1" xfId="0" applyNumberFormat="1" applyFont="1" applyFill="1" applyBorder="1" applyAlignment="1">
      <alignment horizontal="center" vertical="center"/>
    </xf>
    <xf numFmtId="49" fontId="0" fillId="3" borderId="1" xfId="0" applyNumberFormat="1" applyFill="1" applyBorder="1"/>
    <xf numFmtId="49" fontId="17" fillId="3" borderId="1" xfId="0" applyNumberFormat="1" applyFont="1" applyFill="1" applyBorder="1" applyAlignment="1">
      <alignment horizontal="center" vertical="center"/>
    </xf>
    <xf numFmtId="49" fontId="17" fillId="3" borderId="1" xfId="0" applyNumberFormat="1" applyFont="1" applyFill="1" applyBorder="1" applyAlignment="1">
      <alignment horizontal="center" vertical="center" wrapText="1"/>
    </xf>
    <xf numFmtId="49" fontId="19" fillId="0" borderId="0" xfId="0" applyNumberFormat="1" applyFont="1" applyAlignment="1">
      <alignment vertical="center" wrapText="1"/>
    </xf>
    <xf numFmtId="0" fontId="16" fillId="3" borderId="1" xfId="0" applyFont="1" applyFill="1" applyBorder="1" applyAlignment="1">
      <alignment horizontal="center"/>
    </xf>
    <xf numFmtId="165" fontId="2"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0" fontId="14" fillId="0" borderId="0" xfId="0" applyFont="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11" fillId="0" borderId="0" xfId="0" applyFont="1" applyAlignment="1">
      <alignment horizontal="center" vertical="center"/>
    </xf>
    <xf numFmtId="0" fontId="10"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cellXfs>
  <cellStyles count="4">
    <cellStyle name="Lien hypertexte" xfId="1" builtinId="8"/>
    <cellStyle name="Monétaire" xfId="2" builtinId="4"/>
    <cellStyle name="Normal" xfId="0" builtinId="0"/>
    <cellStyle name="Normal 3" xfId="3" xr:uid="{55A028BD-EFF4-4CCA-8008-BB5368993C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61"/>
  <sheetViews>
    <sheetView view="pageBreakPreview" topLeftCell="A250" zoomScale="85" zoomScaleNormal="80" zoomScaleSheetLayoutView="85" workbookViewId="0">
      <selection activeCell="K13" sqref="K13"/>
    </sheetView>
  </sheetViews>
  <sheetFormatPr baseColWidth="10" defaultRowHeight="12.75" x14ac:dyDescent="0.2"/>
  <cols>
    <col min="1" max="1" width="9.85546875" customWidth="1"/>
    <col min="2" max="2" width="50.42578125" customWidth="1"/>
    <col min="3" max="3" width="9.85546875" customWidth="1"/>
    <col min="4" max="4" width="12.28515625" customWidth="1"/>
    <col min="5" max="5" width="16.140625" customWidth="1"/>
    <col min="6" max="6" width="15.5703125" customWidth="1"/>
    <col min="7" max="7" width="22" style="8" customWidth="1"/>
  </cols>
  <sheetData>
    <row r="1" spans="1:7" ht="43.5" customHeight="1" x14ac:dyDescent="0.2">
      <c r="A1" s="87" t="s">
        <v>17</v>
      </c>
      <c r="B1" s="87"/>
      <c r="C1" s="87" t="s">
        <v>133</v>
      </c>
      <c r="D1" s="87"/>
      <c r="E1" s="87"/>
      <c r="F1" s="87"/>
      <c r="G1" s="88"/>
    </row>
    <row r="2" spans="1:7" ht="121.5" customHeight="1" x14ac:dyDescent="0.2">
      <c r="A2" s="85" t="s">
        <v>16</v>
      </c>
      <c r="B2" s="85"/>
      <c r="C2" s="85"/>
      <c r="D2" s="85"/>
      <c r="E2" s="85"/>
      <c r="F2" s="85"/>
      <c r="G2" s="86"/>
    </row>
    <row r="3" spans="1:7" ht="29.45" customHeight="1" x14ac:dyDescent="0.2">
      <c r="A3" s="9" t="s">
        <v>0</v>
      </c>
      <c r="B3" s="9" t="s">
        <v>1</v>
      </c>
      <c r="C3" s="9" t="s">
        <v>2</v>
      </c>
      <c r="D3" s="9" t="s">
        <v>3</v>
      </c>
      <c r="E3" s="10" t="s">
        <v>11</v>
      </c>
      <c r="F3" s="10" t="s">
        <v>4</v>
      </c>
      <c r="G3" s="9" t="s">
        <v>5</v>
      </c>
    </row>
    <row r="4" spans="1:7" ht="27" customHeight="1" x14ac:dyDescent="0.2">
      <c r="A4" s="42">
        <v>4</v>
      </c>
      <c r="B4" s="43" t="s">
        <v>15</v>
      </c>
      <c r="C4" s="44"/>
      <c r="D4" s="45"/>
      <c r="E4" s="46"/>
      <c r="F4" s="47"/>
      <c r="G4" s="47"/>
    </row>
    <row r="5" spans="1:7" ht="27" customHeight="1" x14ac:dyDescent="0.2">
      <c r="A5" s="15" t="s">
        <v>66</v>
      </c>
      <c r="B5" s="16" t="s">
        <v>18</v>
      </c>
      <c r="C5" s="24" t="s">
        <v>12</v>
      </c>
      <c r="D5" s="17">
        <v>1</v>
      </c>
      <c r="E5" s="17"/>
      <c r="F5" s="18"/>
      <c r="G5" s="19">
        <f>E5*F5</f>
        <v>0</v>
      </c>
    </row>
    <row r="6" spans="1:7" ht="25.5" customHeight="1" x14ac:dyDescent="0.2">
      <c r="A6" s="15" t="s">
        <v>67</v>
      </c>
      <c r="B6" s="16" t="s">
        <v>130</v>
      </c>
      <c r="C6" s="24" t="s">
        <v>12</v>
      </c>
      <c r="D6" s="17">
        <v>1</v>
      </c>
      <c r="E6" s="17"/>
      <c r="F6" s="18"/>
      <c r="G6" s="19">
        <f t="shared" ref="G6:G7" si="0">E6*F6</f>
        <v>0</v>
      </c>
    </row>
    <row r="7" spans="1:7" ht="28.5" customHeight="1" x14ac:dyDescent="0.2">
      <c r="A7" s="15" t="s">
        <v>68</v>
      </c>
      <c r="B7" s="16" t="s">
        <v>19</v>
      </c>
      <c r="C7" s="24" t="s">
        <v>12</v>
      </c>
      <c r="D7" s="17">
        <v>1</v>
      </c>
      <c r="E7" s="17"/>
      <c r="F7" s="18"/>
      <c r="G7" s="19">
        <f t="shared" si="0"/>
        <v>0</v>
      </c>
    </row>
    <row r="8" spans="1:7" ht="27" customHeight="1" x14ac:dyDescent="0.2">
      <c r="A8" s="48" t="s">
        <v>69</v>
      </c>
      <c r="B8" s="49" t="s">
        <v>20</v>
      </c>
      <c r="C8" s="36"/>
      <c r="D8" s="33"/>
      <c r="E8" s="34"/>
      <c r="F8" s="35"/>
      <c r="G8" s="32"/>
    </row>
    <row r="9" spans="1:7" ht="32.25" customHeight="1" x14ac:dyDescent="0.2">
      <c r="A9" s="22" t="s">
        <v>70</v>
      </c>
      <c r="B9" s="23" t="s">
        <v>128</v>
      </c>
      <c r="C9" s="24" t="s">
        <v>12</v>
      </c>
      <c r="D9" s="17">
        <v>1</v>
      </c>
      <c r="E9" s="17"/>
      <c r="F9" s="18"/>
      <c r="G9" s="19">
        <f>E9*F9</f>
        <v>0</v>
      </c>
    </row>
    <row r="10" spans="1:7" ht="34.5" customHeight="1" x14ac:dyDescent="0.2">
      <c r="A10" s="22" t="s">
        <v>72</v>
      </c>
      <c r="B10" s="23" t="s">
        <v>129</v>
      </c>
      <c r="C10" s="24" t="s">
        <v>21</v>
      </c>
      <c r="D10" s="17">
        <v>1</v>
      </c>
      <c r="E10" s="17"/>
      <c r="F10" s="18"/>
      <c r="G10" s="19">
        <f>E10*F10</f>
        <v>0</v>
      </c>
    </row>
    <row r="11" spans="1:7" ht="28.5" customHeight="1" x14ac:dyDescent="0.2">
      <c r="A11" s="54" t="s">
        <v>71</v>
      </c>
      <c r="B11" s="55" t="s">
        <v>22</v>
      </c>
      <c r="C11" s="56"/>
      <c r="D11" s="57"/>
      <c r="E11" s="58"/>
      <c r="F11" s="59"/>
      <c r="G11" s="60"/>
    </row>
    <row r="12" spans="1:7" ht="28.5" customHeight="1" x14ac:dyDescent="0.2">
      <c r="A12" s="20"/>
      <c r="B12" s="61" t="s">
        <v>135</v>
      </c>
      <c r="C12" s="24" t="s">
        <v>2</v>
      </c>
      <c r="D12" s="17">
        <v>1</v>
      </c>
      <c r="E12" s="17"/>
      <c r="F12" s="18"/>
      <c r="G12" s="19">
        <f>E12*F12</f>
        <v>0</v>
      </c>
    </row>
    <row r="13" spans="1:7" ht="27.75" customHeight="1" x14ac:dyDescent="0.2">
      <c r="A13" s="20"/>
      <c r="B13" s="61" t="s">
        <v>136</v>
      </c>
      <c r="C13" s="24" t="s">
        <v>2</v>
      </c>
      <c r="D13" s="17">
        <v>1</v>
      </c>
      <c r="E13" s="17"/>
      <c r="F13" s="18"/>
      <c r="G13" s="19">
        <f t="shared" ref="G13:G26" si="1">E13*F13</f>
        <v>0</v>
      </c>
    </row>
    <row r="14" spans="1:7" ht="25.5" customHeight="1" x14ac:dyDescent="0.2">
      <c r="A14" s="20"/>
      <c r="B14" s="61" t="s">
        <v>137</v>
      </c>
      <c r="C14" s="24" t="s">
        <v>2</v>
      </c>
      <c r="D14" s="17">
        <v>1</v>
      </c>
      <c r="E14" s="17"/>
      <c r="F14" s="18"/>
      <c r="G14" s="19">
        <f t="shared" si="1"/>
        <v>0</v>
      </c>
    </row>
    <row r="15" spans="1:7" ht="24" customHeight="1" x14ac:dyDescent="0.2">
      <c r="A15" s="20"/>
      <c r="B15" s="61" t="s">
        <v>138</v>
      </c>
      <c r="C15" s="24" t="s">
        <v>2</v>
      </c>
      <c r="D15" s="17">
        <v>3</v>
      </c>
      <c r="E15" s="17"/>
      <c r="F15" s="18"/>
      <c r="G15" s="19">
        <f t="shared" si="1"/>
        <v>0</v>
      </c>
    </row>
    <row r="16" spans="1:7" ht="25.5" customHeight="1" x14ac:dyDescent="0.2">
      <c r="A16" s="20"/>
      <c r="B16" s="61" t="s">
        <v>139</v>
      </c>
      <c r="C16" s="24" t="s">
        <v>12</v>
      </c>
      <c r="D16" s="17">
        <v>3</v>
      </c>
      <c r="E16" s="17"/>
      <c r="F16" s="18"/>
      <c r="G16" s="19">
        <f t="shared" si="1"/>
        <v>0</v>
      </c>
    </row>
    <row r="17" spans="1:7" ht="26.25" customHeight="1" x14ac:dyDescent="0.2">
      <c r="A17" s="20"/>
      <c r="B17" s="61" t="s">
        <v>140</v>
      </c>
      <c r="C17" s="24" t="s">
        <v>12</v>
      </c>
      <c r="D17" s="17">
        <v>2</v>
      </c>
      <c r="E17" s="17"/>
      <c r="F17" s="18"/>
      <c r="G17" s="19">
        <f t="shared" si="1"/>
        <v>0</v>
      </c>
    </row>
    <row r="18" spans="1:7" ht="27.75" customHeight="1" x14ac:dyDescent="0.2">
      <c r="A18" s="20"/>
      <c r="B18" s="61" t="s">
        <v>141</v>
      </c>
      <c r="C18" s="24" t="s">
        <v>2</v>
      </c>
      <c r="D18" s="17">
        <v>1</v>
      </c>
      <c r="E18" s="17"/>
      <c r="F18" s="18"/>
      <c r="G18" s="19">
        <f t="shared" si="1"/>
        <v>0</v>
      </c>
    </row>
    <row r="19" spans="1:7" ht="25.5" customHeight="1" x14ac:dyDescent="0.2">
      <c r="A19" s="20"/>
      <c r="B19" s="61" t="s">
        <v>142</v>
      </c>
      <c r="C19" s="24" t="s">
        <v>2</v>
      </c>
      <c r="D19" s="17">
        <v>4</v>
      </c>
      <c r="E19" s="17"/>
      <c r="F19" s="18"/>
      <c r="G19" s="19">
        <f t="shared" si="1"/>
        <v>0</v>
      </c>
    </row>
    <row r="20" spans="1:7" ht="24.75" customHeight="1" x14ac:dyDescent="0.2">
      <c r="A20" s="20"/>
      <c r="B20" s="61" t="s">
        <v>143</v>
      </c>
      <c r="C20" s="24" t="s">
        <v>2</v>
      </c>
      <c r="D20" s="17">
        <v>3</v>
      </c>
      <c r="E20" s="17"/>
      <c r="F20" s="18"/>
      <c r="G20" s="19">
        <f t="shared" si="1"/>
        <v>0</v>
      </c>
    </row>
    <row r="21" spans="1:7" ht="27.75" customHeight="1" x14ac:dyDescent="0.2">
      <c r="A21" s="20"/>
      <c r="B21" s="61" t="s">
        <v>144</v>
      </c>
      <c r="C21" s="24" t="s">
        <v>2</v>
      </c>
      <c r="D21" s="17">
        <v>2</v>
      </c>
      <c r="E21" s="17"/>
      <c r="F21" s="18"/>
      <c r="G21" s="19">
        <f t="shared" si="1"/>
        <v>0</v>
      </c>
    </row>
    <row r="22" spans="1:7" ht="29.25" customHeight="1" x14ac:dyDescent="0.2">
      <c r="A22" s="22"/>
      <c r="B22" s="62" t="s">
        <v>145</v>
      </c>
      <c r="C22" s="24" t="s">
        <v>2</v>
      </c>
      <c r="D22" s="17">
        <v>1</v>
      </c>
      <c r="E22" s="17"/>
      <c r="F22" s="18"/>
      <c r="G22" s="19">
        <f t="shared" si="1"/>
        <v>0</v>
      </c>
    </row>
    <row r="23" spans="1:7" ht="25.5" customHeight="1" x14ac:dyDescent="0.2">
      <c r="A23" s="22"/>
      <c r="B23" s="62" t="s">
        <v>146</v>
      </c>
      <c r="C23" s="24" t="s">
        <v>2</v>
      </c>
      <c r="D23" s="17">
        <v>1</v>
      </c>
      <c r="E23" s="17"/>
      <c r="F23" s="18"/>
      <c r="G23" s="19">
        <f t="shared" si="1"/>
        <v>0</v>
      </c>
    </row>
    <row r="24" spans="1:7" ht="29.25" customHeight="1" x14ac:dyDescent="0.2">
      <c r="A24" s="22"/>
      <c r="B24" s="62" t="s">
        <v>147</v>
      </c>
      <c r="C24" s="24" t="s">
        <v>2</v>
      </c>
      <c r="D24" s="17">
        <v>1</v>
      </c>
      <c r="E24" s="17"/>
      <c r="F24" s="18"/>
      <c r="G24" s="19">
        <f t="shared" si="1"/>
        <v>0</v>
      </c>
    </row>
    <row r="25" spans="1:7" ht="32.25" customHeight="1" x14ac:dyDescent="0.2">
      <c r="A25" s="22"/>
      <c r="B25" s="62" t="s">
        <v>148</v>
      </c>
      <c r="C25" s="24" t="s">
        <v>12</v>
      </c>
      <c r="D25" s="17">
        <v>1</v>
      </c>
      <c r="E25" s="17"/>
      <c r="F25" s="18"/>
      <c r="G25" s="19">
        <f t="shared" si="1"/>
        <v>0</v>
      </c>
    </row>
    <row r="26" spans="1:7" ht="32.25" customHeight="1" x14ac:dyDescent="0.2">
      <c r="A26" s="22"/>
      <c r="B26" s="62" t="s">
        <v>149</v>
      </c>
      <c r="C26" s="24" t="s">
        <v>12</v>
      </c>
      <c r="D26" s="17">
        <v>1</v>
      </c>
      <c r="E26" s="17"/>
      <c r="F26" s="18"/>
      <c r="G26" s="19">
        <f t="shared" si="1"/>
        <v>0</v>
      </c>
    </row>
    <row r="27" spans="1:7" ht="25.5" customHeight="1" x14ac:dyDescent="0.2">
      <c r="A27" s="48" t="s">
        <v>73</v>
      </c>
      <c r="B27" s="49" t="s">
        <v>23</v>
      </c>
      <c r="C27" s="36"/>
      <c r="D27" s="33"/>
      <c r="E27" s="34"/>
      <c r="F27" s="35"/>
      <c r="G27" s="32"/>
    </row>
    <row r="28" spans="1:7" ht="26.25" customHeight="1" x14ac:dyDescent="0.2">
      <c r="A28" s="25" t="s">
        <v>74</v>
      </c>
      <c r="B28" s="26" t="s">
        <v>24</v>
      </c>
      <c r="C28" s="36"/>
      <c r="D28" s="33"/>
      <c r="E28" s="34"/>
      <c r="F28" s="35"/>
      <c r="G28" s="32"/>
    </row>
    <row r="29" spans="1:7" ht="27.75" customHeight="1" x14ac:dyDescent="0.2">
      <c r="A29" s="20"/>
      <c r="B29" s="63" t="s">
        <v>150</v>
      </c>
      <c r="C29" s="24" t="s">
        <v>2</v>
      </c>
      <c r="D29" s="17">
        <v>6</v>
      </c>
      <c r="E29" s="17"/>
      <c r="F29" s="18"/>
      <c r="G29" s="19">
        <f>E29*F29</f>
        <v>0</v>
      </c>
    </row>
    <row r="30" spans="1:7" ht="29.25" customHeight="1" x14ac:dyDescent="0.2">
      <c r="A30" s="20"/>
      <c r="B30" s="63" t="s">
        <v>151</v>
      </c>
      <c r="C30" s="24" t="s">
        <v>2</v>
      </c>
      <c r="D30" s="17">
        <v>2</v>
      </c>
      <c r="E30" s="17"/>
      <c r="F30" s="18"/>
      <c r="G30" s="19">
        <f t="shared" ref="G30:G35" si="2">E30*F30</f>
        <v>0</v>
      </c>
    </row>
    <row r="31" spans="1:7" ht="27.75" customHeight="1" x14ac:dyDescent="0.2">
      <c r="A31" s="20"/>
      <c r="B31" s="64" t="s">
        <v>152</v>
      </c>
      <c r="C31" s="24" t="s">
        <v>2</v>
      </c>
      <c r="D31" s="17">
        <v>1</v>
      </c>
      <c r="E31" s="17"/>
      <c r="F31" s="18"/>
      <c r="G31" s="19">
        <f t="shared" si="2"/>
        <v>0</v>
      </c>
    </row>
    <row r="32" spans="1:7" ht="24" customHeight="1" x14ac:dyDescent="0.2">
      <c r="A32" s="20"/>
      <c r="B32" s="65" t="s">
        <v>153</v>
      </c>
      <c r="C32" s="24" t="s">
        <v>2</v>
      </c>
      <c r="D32" s="17">
        <v>3</v>
      </c>
      <c r="E32" s="17"/>
      <c r="F32" s="18"/>
      <c r="G32" s="19">
        <f t="shared" si="2"/>
        <v>0</v>
      </c>
    </row>
    <row r="33" spans="1:9" ht="27.75" customHeight="1" x14ac:dyDescent="0.2">
      <c r="A33" s="20"/>
      <c r="B33" s="67" t="s">
        <v>154</v>
      </c>
      <c r="C33" s="24" t="s">
        <v>2</v>
      </c>
      <c r="D33" s="17">
        <v>1</v>
      </c>
      <c r="E33" s="17"/>
      <c r="F33" s="18"/>
      <c r="G33" s="19">
        <f t="shared" si="2"/>
        <v>0</v>
      </c>
    </row>
    <row r="34" spans="1:9" ht="28.5" x14ac:dyDescent="0.2">
      <c r="A34" s="20"/>
      <c r="B34" s="66" t="s">
        <v>155</v>
      </c>
      <c r="C34" s="24" t="s">
        <v>2</v>
      </c>
      <c r="D34" s="17">
        <v>1</v>
      </c>
      <c r="E34" s="17"/>
      <c r="F34" s="18"/>
      <c r="G34" s="19">
        <f t="shared" si="2"/>
        <v>0</v>
      </c>
    </row>
    <row r="35" spans="1:9" ht="24.75" customHeight="1" x14ac:dyDescent="0.2">
      <c r="A35" s="20"/>
      <c r="B35" s="63" t="s">
        <v>156</v>
      </c>
      <c r="C35" s="24" t="s">
        <v>2</v>
      </c>
      <c r="D35" s="17">
        <v>1</v>
      </c>
      <c r="E35" s="17"/>
      <c r="F35" s="18"/>
      <c r="G35" s="19">
        <f t="shared" si="2"/>
        <v>0</v>
      </c>
    </row>
    <row r="36" spans="1:9" ht="30.75" customHeight="1" x14ac:dyDescent="0.2">
      <c r="A36" s="54" t="s">
        <v>75</v>
      </c>
      <c r="B36" s="55" t="s">
        <v>25</v>
      </c>
      <c r="C36" s="56"/>
      <c r="D36" s="57"/>
      <c r="E36" s="58"/>
      <c r="F36" s="59"/>
      <c r="G36" s="60"/>
      <c r="I36" t="s">
        <v>26</v>
      </c>
    </row>
    <row r="37" spans="1:9" ht="29.25" customHeight="1" x14ac:dyDescent="0.2">
      <c r="A37" s="20"/>
      <c r="B37" s="67" t="s">
        <v>157</v>
      </c>
      <c r="C37" s="24" t="s">
        <v>2</v>
      </c>
      <c r="D37" s="17">
        <v>1</v>
      </c>
      <c r="E37" s="17"/>
      <c r="F37" s="18"/>
      <c r="G37" s="19">
        <f>E37*F37</f>
        <v>0</v>
      </c>
    </row>
    <row r="38" spans="1:9" ht="30" customHeight="1" x14ac:dyDescent="0.2">
      <c r="A38" s="20"/>
      <c r="B38" s="63" t="s">
        <v>158</v>
      </c>
      <c r="C38" s="24" t="s">
        <v>2</v>
      </c>
      <c r="D38" s="17">
        <v>1</v>
      </c>
      <c r="E38" s="17"/>
      <c r="F38" s="18"/>
      <c r="G38" s="19">
        <f>E38*F38</f>
        <v>0</v>
      </c>
    </row>
    <row r="39" spans="1:9" ht="29.25" customHeight="1" x14ac:dyDescent="0.2">
      <c r="A39" s="54" t="s">
        <v>76</v>
      </c>
      <c r="B39" s="55" t="s">
        <v>27</v>
      </c>
      <c r="C39" s="56"/>
      <c r="D39" s="57"/>
      <c r="E39" s="58"/>
      <c r="F39" s="59"/>
      <c r="G39" s="60"/>
    </row>
    <row r="40" spans="1:9" ht="29.25" customHeight="1" x14ac:dyDescent="0.2">
      <c r="A40" s="20"/>
      <c r="B40" s="63" t="s">
        <v>150</v>
      </c>
      <c r="C40" s="24" t="s">
        <v>2</v>
      </c>
      <c r="D40" s="17">
        <v>4</v>
      </c>
      <c r="E40" s="17"/>
      <c r="F40" s="18"/>
      <c r="G40" s="19">
        <f>E40*F40</f>
        <v>0</v>
      </c>
    </row>
    <row r="41" spans="1:9" ht="24.75" customHeight="1" x14ac:dyDescent="0.2">
      <c r="A41" s="20"/>
      <c r="B41" s="63" t="s">
        <v>151</v>
      </c>
      <c r="C41" s="24" t="s">
        <v>2</v>
      </c>
      <c r="D41" s="17">
        <v>2</v>
      </c>
      <c r="E41" s="17"/>
      <c r="F41" s="18"/>
      <c r="G41" s="19">
        <f t="shared" ref="G41:G42" si="3">E41*F41</f>
        <v>0</v>
      </c>
    </row>
    <row r="42" spans="1:9" ht="33" customHeight="1" x14ac:dyDescent="0.2">
      <c r="A42" s="20"/>
      <c r="B42" s="63" t="s">
        <v>153</v>
      </c>
      <c r="C42" s="24" t="s">
        <v>2</v>
      </c>
      <c r="D42" s="17">
        <v>3</v>
      </c>
      <c r="E42" s="17"/>
      <c r="F42" s="18"/>
      <c r="G42" s="19">
        <f t="shared" si="3"/>
        <v>0</v>
      </c>
    </row>
    <row r="43" spans="1:9" ht="29.25" customHeight="1" x14ac:dyDescent="0.2">
      <c r="A43" s="54" t="s">
        <v>77</v>
      </c>
      <c r="B43" s="55" t="s">
        <v>28</v>
      </c>
      <c r="C43" s="56"/>
      <c r="D43" s="57"/>
      <c r="E43" s="58"/>
      <c r="F43" s="59"/>
      <c r="G43" s="60"/>
    </row>
    <row r="44" spans="1:9" ht="24.75" customHeight="1" x14ac:dyDescent="0.2">
      <c r="A44" s="20"/>
      <c r="B44" s="63" t="s">
        <v>150</v>
      </c>
      <c r="C44" s="24" t="s">
        <v>2</v>
      </c>
      <c r="D44" s="17">
        <v>2</v>
      </c>
      <c r="E44" s="17"/>
      <c r="F44" s="18"/>
      <c r="G44" s="19">
        <f>E44*F44</f>
        <v>0</v>
      </c>
    </row>
    <row r="45" spans="1:9" ht="25.5" customHeight="1" x14ac:dyDescent="0.2">
      <c r="A45" s="20"/>
      <c r="B45" s="63" t="s">
        <v>159</v>
      </c>
      <c r="C45" s="24" t="s">
        <v>2</v>
      </c>
      <c r="D45" s="17">
        <v>1</v>
      </c>
      <c r="E45" s="17"/>
      <c r="F45" s="18"/>
      <c r="G45" s="19">
        <f t="shared" ref="G45:G47" si="4">E45*F45</f>
        <v>0</v>
      </c>
    </row>
    <row r="46" spans="1:9" ht="27.75" customHeight="1" x14ac:dyDescent="0.2">
      <c r="A46" s="20"/>
      <c r="B46" s="63" t="s">
        <v>160</v>
      </c>
      <c r="C46" s="24" t="s">
        <v>2</v>
      </c>
      <c r="D46" s="17">
        <v>1</v>
      </c>
      <c r="E46" s="17"/>
      <c r="F46" s="18"/>
      <c r="G46" s="19">
        <f t="shared" si="4"/>
        <v>0</v>
      </c>
    </row>
    <row r="47" spans="1:9" ht="42.75" x14ac:dyDescent="0.2">
      <c r="A47" s="20"/>
      <c r="B47" s="68" t="s">
        <v>161</v>
      </c>
      <c r="C47" s="24" t="s">
        <v>21</v>
      </c>
      <c r="D47" s="17">
        <v>1</v>
      </c>
      <c r="E47" s="17"/>
      <c r="F47" s="18"/>
      <c r="G47" s="19">
        <f t="shared" si="4"/>
        <v>0</v>
      </c>
      <c r="H47" s="19"/>
    </row>
    <row r="48" spans="1:9" ht="29.25" customHeight="1" x14ac:dyDescent="0.2">
      <c r="A48" s="54" t="s">
        <v>78</v>
      </c>
      <c r="B48" s="55" t="s">
        <v>29</v>
      </c>
      <c r="C48" s="56"/>
      <c r="D48" s="57"/>
      <c r="E48" s="58"/>
      <c r="F48" s="59"/>
      <c r="G48" s="60"/>
    </row>
    <row r="49" spans="1:8" ht="24.75" customHeight="1" x14ac:dyDescent="0.2">
      <c r="A49" s="20"/>
      <c r="B49" s="63" t="s">
        <v>150</v>
      </c>
      <c r="C49" s="24" t="s">
        <v>2</v>
      </c>
      <c r="D49" s="17">
        <v>2</v>
      </c>
      <c r="E49" s="17"/>
      <c r="F49" s="18"/>
      <c r="G49" s="19">
        <f>E49*F49</f>
        <v>0</v>
      </c>
    </row>
    <row r="50" spans="1:8" ht="29.25" customHeight="1" x14ac:dyDescent="0.2">
      <c r="A50" s="20"/>
      <c r="B50" s="63" t="s">
        <v>159</v>
      </c>
      <c r="C50" s="24" t="s">
        <v>2</v>
      </c>
      <c r="D50" s="17">
        <v>1</v>
      </c>
      <c r="E50" s="17"/>
      <c r="F50" s="18"/>
      <c r="G50" s="19">
        <f t="shared" ref="G50:G52" si="5">E50*F50</f>
        <v>0</v>
      </c>
    </row>
    <row r="51" spans="1:8" ht="28.5" customHeight="1" x14ac:dyDescent="0.2">
      <c r="A51" s="20"/>
      <c r="B51" s="63" t="s">
        <v>160</v>
      </c>
      <c r="C51" s="24" t="s">
        <v>2</v>
      </c>
      <c r="D51" s="17">
        <v>1</v>
      </c>
      <c r="E51" s="17"/>
      <c r="F51" s="18"/>
      <c r="G51" s="19">
        <f t="shared" si="5"/>
        <v>0</v>
      </c>
    </row>
    <row r="52" spans="1:8" ht="42.75" x14ac:dyDescent="0.2">
      <c r="A52" s="20"/>
      <c r="B52" s="68" t="s">
        <v>161</v>
      </c>
      <c r="C52" s="24" t="s">
        <v>21</v>
      </c>
      <c r="D52" s="17">
        <v>1</v>
      </c>
      <c r="E52" s="17"/>
      <c r="F52" s="18"/>
      <c r="G52" s="19">
        <f t="shared" si="5"/>
        <v>0</v>
      </c>
      <c r="H52" s="19"/>
    </row>
    <row r="53" spans="1:8" ht="27.75" customHeight="1" x14ac:dyDescent="0.2">
      <c r="A53" s="54" t="s">
        <v>79</v>
      </c>
      <c r="B53" s="55" t="s">
        <v>30</v>
      </c>
      <c r="C53" s="56"/>
      <c r="D53" s="57"/>
      <c r="E53" s="58"/>
      <c r="F53" s="59"/>
      <c r="G53" s="60"/>
    </row>
    <row r="54" spans="1:8" ht="24.75" customHeight="1" x14ac:dyDescent="0.2">
      <c r="A54" s="20"/>
      <c r="B54" s="63" t="s">
        <v>150</v>
      </c>
      <c r="C54" s="24" t="s">
        <v>2</v>
      </c>
      <c r="D54" s="17">
        <v>2</v>
      </c>
      <c r="E54" s="17"/>
      <c r="F54" s="18"/>
      <c r="G54" s="19">
        <f>E54*F54</f>
        <v>0</v>
      </c>
    </row>
    <row r="55" spans="1:8" ht="26.25" customHeight="1" x14ac:dyDescent="0.2">
      <c r="A55" s="20"/>
      <c r="B55" s="63" t="s">
        <v>159</v>
      </c>
      <c r="C55" s="24" t="s">
        <v>2</v>
      </c>
      <c r="D55" s="17">
        <v>1</v>
      </c>
      <c r="E55" s="17"/>
      <c r="F55" s="18"/>
      <c r="G55" s="19">
        <f t="shared" ref="G55:G57" si="6">E55*F55</f>
        <v>0</v>
      </c>
    </row>
    <row r="56" spans="1:8" ht="24.75" customHeight="1" x14ac:dyDescent="0.2">
      <c r="A56" s="20"/>
      <c r="B56" s="63" t="s">
        <v>160</v>
      </c>
      <c r="C56" s="24" t="s">
        <v>2</v>
      </c>
      <c r="D56" s="17">
        <v>1</v>
      </c>
      <c r="E56" s="17"/>
      <c r="F56" s="18"/>
      <c r="G56" s="19">
        <f t="shared" si="6"/>
        <v>0</v>
      </c>
    </row>
    <row r="57" spans="1:8" ht="42.75" x14ac:dyDescent="0.2">
      <c r="A57" s="20"/>
      <c r="B57" s="68" t="s">
        <v>161</v>
      </c>
      <c r="C57" s="24" t="s">
        <v>21</v>
      </c>
      <c r="D57" s="17">
        <v>1</v>
      </c>
      <c r="E57" s="17"/>
      <c r="F57" s="18"/>
      <c r="G57" s="19">
        <f t="shared" si="6"/>
        <v>0</v>
      </c>
      <c r="H57" s="19"/>
    </row>
    <row r="58" spans="1:8" ht="28.5" customHeight="1" x14ac:dyDescent="0.2">
      <c r="A58" s="54" t="s">
        <v>80</v>
      </c>
      <c r="B58" s="55" t="s">
        <v>31</v>
      </c>
      <c r="C58" s="56"/>
      <c r="D58" s="57"/>
      <c r="E58" s="58"/>
      <c r="F58" s="59"/>
      <c r="G58" s="60"/>
    </row>
    <row r="59" spans="1:8" ht="25.5" customHeight="1" x14ac:dyDescent="0.2">
      <c r="A59" s="20"/>
      <c r="B59" s="63" t="s">
        <v>150</v>
      </c>
      <c r="C59" s="24" t="s">
        <v>2</v>
      </c>
      <c r="D59" s="17">
        <v>2</v>
      </c>
      <c r="E59" s="17"/>
      <c r="F59" s="18"/>
      <c r="G59" s="19">
        <f>E59*F59</f>
        <v>0</v>
      </c>
    </row>
    <row r="60" spans="1:8" ht="27.75" customHeight="1" x14ac:dyDescent="0.2">
      <c r="A60" s="20"/>
      <c r="B60" s="63" t="s">
        <v>159</v>
      </c>
      <c r="C60" s="24" t="s">
        <v>2</v>
      </c>
      <c r="D60" s="17">
        <v>1</v>
      </c>
      <c r="E60" s="17"/>
      <c r="F60" s="18"/>
      <c r="G60" s="19">
        <f t="shared" ref="G60:G62" si="7">E60*F60</f>
        <v>0</v>
      </c>
    </row>
    <row r="61" spans="1:8" ht="24.75" customHeight="1" x14ac:dyDescent="0.2">
      <c r="A61" s="20"/>
      <c r="B61" s="63" t="s">
        <v>160</v>
      </c>
      <c r="C61" s="24" t="s">
        <v>2</v>
      </c>
      <c r="D61" s="17">
        <v>1</v>
      </c>
      <c r="E61" s="17"/>
      <c r="F61" s="18"/>
      <c r="G61" s="19">
        <f t="shared" si="7"/>
        <v>0</v>
      </c>
    </row>
    <row r="62" spans="1:8" ht="42.75" x14ac:dyDescent="0.2">
      <c r="A62" s="20"/>
      <c r="B62" s="68" t="s">
        <v>161</v>
      </c>
      <c r="C62" s="24" t="s">
        <v>21</v>
      </c>
      <c r="D62" s="17">
        <v>1</v>
      </c>
      <c r="E62" s="17"/>
      <c r="F62" s="18"/>
      <c r="G62" s="19">
        <f t="shared" si="7"/>
        <v>0</v>
      </c>
      <c r="H62" s="19"/>
    </row>
    <row r="63" spans="1:8" ht="26.25" customHeight="1" x14ac:dyDescent="0.2">
      <c r="A63" s="54" t="s">
        <v>81</v>
      </c>
      <c r="B63" s="55" t="s">
        <v>32</v>
      </c>
      <c r="C63" s="56"/>
      <c r="D63" s="57"/>
      <c r="E63" s="58"/>
      <c r="F63" s="59"/>
      <c r="G63" s="60"/>
    </row>
    <row r="64" spans="1:8" ht="30.75" customHeight="1" x14ac:dyDescent="0.2">
      <c r="A64" s="20"/>
      <c r="B64" s="63" t="s">
        <v>150</v>
      </c>
      <c r="C64" s="24" t="s">
        <v>2</v>
      </c>
      <c r="D64" s="17">
        <v>4</v>
      </c>
      <c r="E64" s="17"/>
      <c r="F64" s="18"/>
      <c r="G64" s="19">
        <f>E64*F64</f>
        <v>0</v>
      </c>
    </row>
    <row r="65" spans="1:8" ht="24" customHeight="1" x14ac:dyDescent="0.2">
      <c r="A65" s="20"/>
      <c r="B65" s="63" t="s">
        <v>151</v>
      </c>
      <c r="C65" s="24" t="s">
        <v>2</v>
      </c>
      <c r="D65" s="17">
        <v>2</v>
      </c>
      <c r="E65" s="17"/>
      <c r="F65" s="18"/>
      <c r="G65" s="19">
        <f t="shared" ref="G65:G67" si="8">E65*F65</f>
        <v>0</v>
      </c>
    </row>
    <row r="66" spans="1:8" ht="24.75" customHeight="1" x14ac:dyDescent="0.2">
      <c r="A66" s="20"/>
      <c r="B66" s="63" t="s">
        <v>160</v>
      </c>
      <c r="C66" s="24" t="s">
        <v>2</v>
      </c>
      <c r="D66" s="17">
        <v>1</v>
      </c>
      <c r="E66" s="17"/>
      <c r="F66" s="18"/>
      <c r="G66" s="19">
        <f t="shared" si="8"/>
        <v>0</v>
      </c>
    </row>
    <row r="67" spans="1:8" ht="28.5" x14ac:dyDescent="0.2">
      <c r="A67" s="20"/>
      <c r="B67" s="68" t="s">
        <v>162</v>
      </c>
      <c r="C67" s="24" t="s">
        <v>21</v>
      </c>
      <c r="D67" s="17">
        <v>2</v>
      </c>
      <c r="E67" s="17"/>
      <c r="F67" s="18"/>
      <c r="G67" s="19">
        <f t="shared" si="8"/>
        <v>0</v>
      </c>
      <c r="H67" s="19"/>
    </row>
    <row r="68" spans="1:8" ht="27.75" customHeight="1" x14ac:dyDescent="0.2">
      <c r="A68" s="54" t="s">
        <v>82</v>
      </c>
      <c r="B68" s="55" t="s">
        <v>33</v>
      </c>
      <c r="C68" s="56"/>
      <c r="D68" s="57"/>
      <c r="E68" s="58"/>
      <c r="F68" s="59"/>
      <c r="G68" s="60"/>
    </row>
    <row r="69" spans="1:8" ht="27.75" customHeight="1" x14ac:dyDescent="0.2">
      <c r="A69" s="20"/>
      <c r="B69" s="64" t="s">
        <v>157</v>
      </c>
      <c r="C69" s="24" t="s">
        <v>2</v>
      </c>
      <c r="D69" s="17">
        <v>1</v>
      </c>
      <c r="E69" s="17"/>
      <c r="F69" s="18"/>
      <c r="G69" s="19">
        <f>E69*F69</f>
        <v>0</v>
      </c>
    </row>
    <row r="70" spans="1:8" ht="24" customHeight="1" x14ac:dyDescent="0.2">
      <c r="A70" s="20"/>
      <c r="B70" s="63" t="s">
        <v>163</v>
      </c>
      <c r="C70" s="24" t="s">
        <v>2</v>
      </c>
      <c r="D70" s="17">
        <v>1</v>
      </c>
      <c r="E70" s="17"/>
      <c r="F70" s="18"/>
      <c r="G70" s="19">
        <f t="shared" ref="G70:G71" si="9">E70*F70</f>
        <v>0</v>
      </c>
    </row>
    <row r="71" spans="1:8" ht="22.5" customHeight="1" x14ac:dyDescent="0.2">
      <c r="A71" s="20"/>
      <c r="B71" s="61" t="s">
        <v>164</v>
      </c>
      <c r="C71" s="24" t="s">
        <v>2</v>
      </c>
      <c r="D71" s="17">
        <v>1</v>
      </c>
      <c r="E71" s="17"/>
      <c r="F71" s="18"/>
      <c r="G71" s="19">
        <f t="shared" si="9"/>
        <v>0</v>
      </c>
    </row>
    <row r="72" spans="1:8" ht="27.75" customHeight="1" x14ac:dyDescent="0.2">
      <c r="A72" s="54" t="s">
        <v>83</v>
      </c>
      <c r="B72" s="55" t="s">
        <v>34</v>
      </c>
      <c r="C72" s="56"/>
      <c r="D72" s="57"/>
      <c r="E72" s="58"/>
      <c r="F72" s="59"/>
      <c r="G72" s="60"/>
    </row>
    <row r="73" spans="1:8" ht="24" customHeight="1" x14ac:dyDescent="0.2">
      <c r="A73" s="20"/>
      <c r="B73" s="63" t="s">
        <v>165</v>
      </c>
      <c r="C73" s="24" t="s">
        <v>2</v>
      </c>
      <c r="D73" s="17">
        <v>1</v>
      </c>
      <c r="E73" s="17"/>
      <c r="F73" s="18"/>
      <c r="G73" s="19">
        <f>E73*F73</f>
        <v>0</v>
      </c>
    </row>
    <row r="74" spans="1:8" ht="24.75" customHeight="1" x14ac:dyDescent="0.2">
      <c r="A74" s="20"/>
      <c r="B74" s="63" t="s">
        <v>166</v>
      </c>
      <c r="C74" s="24" t="s">
        <v>2</v>
      </c>
      <c r="D74" s="17">
        <v>1</v>
      </c>
      <c r="E74" s="17"/>
      <c r="F74" s="18"/>
      <c r="G74" s="19">
        <f t="shared" ref="G74:G76" si="10">E74*F74</f>
        <v>0</v>
      </c>
    </row>
    <row r="75" spans="1:8" ht="29.25" customHeight="1" x14ac:dyDescent="0.2">
      <c r="A75" s="20"/>
      <c r="B75" s="63" t="s">
        <v>160</v>
      </c>
      <c r="C75" s="24" t="s">
        <v>2</v>
      </c>
      <c r="D75" s="17">
        <v>1</v>
      </c>
      <c r="E75" s="17"/>
      <c r="F75" s="18"/>
      <c r="G75" s="19">
        <f t="shared" si="10"/>
        <v>0</v>
      </c>
    </row>
    <row r="76" spans="1:8" ht="25.5" customHeight="1" x14ac:dyDescent="0.2">
      <c r="A76" s="20"/>
      <c r="B76" s="68" t="s">
        <v>167</v>
      </c>
      <c r="C76" s="24" t="s">
        <v>21</v>
      </c>
      <c r="D76" s="17">
        <v>1</v>
      </c>
      <c r="E76" s="17"/>
      <c r="F76" s="18"/>
      <c r="G76" s="19">
        <f t="shared" si="10"/>
        <v>0</v>
      </c>
      <c r="H76" s="19"/>
    </row>
    <row r="77" spans="1:8" ht="24" customHeight="1" x14ac:dyDescent="0.2">
      <c r="A77" s="54" t="s">
        <v>84</v>
      </c>
      <c r="B77" s="55" t="s">
        <v>35</v>
      </c>
      <c r="C77" s="56"/>
      <c r="D77" s="57"/>
      <c r="E77" s="58"/>
      <c r="F77" s="59"/>
      <c r="G77" s="60"/>
    </row>
    <row r="78" spans="1:8" ht="30" customHeight="1" x14ac:dyDescent="0.2">
      <c r="A78" s="20"/>
      <c r="B78" s="63" t="s">
        <v>150</v>
      </c>
      <c r="C78" s="24" t="s">
        <v>2</v>
      </c>
      <c r="D78" s="17">
        <v>2</v>
      </c>
      <c r="E78" s="17"/>
      <c r="F78" s="18"/>
      <c r="G78" s="19">
        <f>E78*F78</f>
        <v>0</v>
      </c>
    </row>
    <row r="79" spans="1:8" ht="30" customHeight="1" x14ac:dyDescent="0.2">
      <c r="A79" s="20"/>
      <c r="B79" s="63" t="s">
        <v>159</v>
      </c>
      <c r="C79" s="24" t="s">
        <v>2</v>
      </c>
      <c r="D79" s="17">
        <v>1</v>
      </c>
      <c r="E79" s="17"/>
      <c r="F79" s="18"/>
      <c r="G79" s="19">
        <f t="shared" ref="G79:G81" si="11">E79*F79</f>
        <v>0</v>
      </c>
    </row>
    <row r="80" spans="1:8" ht="30" customHeight="1" x14ac:dyDescent="0.2">
      <c r="A80" s="20"/>
      <c r="B80" s="63" t="s">
        <v>160</v>
      </c>
      <c r="C80" s="24" t="s">
        <v>2</v>
      </c>
      <c r="D80" s="17">
        <v>1</v>
      </c>
      <c r="E80" s="17"/>
      <c r="F80" s="18"/>
      <c r="G80" s="19">
        <f t="shared" si="11"/>
        <v>0</v>
      </c>
    </row>
    <row r="81" spans="1:8" ht="28.5" x14ac:dyDescent="0.2">
      <c r="A81" s="20"/>
      <c r="B81" s="68" t="s">
        <v>168</v>
      </c>
      <c r="C81" s="24" t="s">
        <v>21</v>
      </c>
      <c r="D81" s="17">
        <v>1</v>
      </c>
      <c r="E81" s="17"/>
      <c r="F81" s="18"/>
      <c r="G81" s="19">
        <f t="shared" si="11"/>
        <v>0</v>
      </c>
      <c r="H81" s="19"/>
    </row>
    <row r="82" spans="1:8" ht="28.5" customHeight="1" x14ac:dyDescent="0.2">
      <c r="A82" s="54" t="s">
        <v>85</v>
      </c>
      <c r="B82" s="55" t="s">
        <v>36</v>
      </c>
      <c r="C82" s="56"/>
      <c r="D82" s="57"/>
      <c r="E82" s="58"/>
      <c r="F82" s="59"/>
      <c r="G82" s="60"/>
    </row>
    <row r="83" spans="1:8" ht="27.75" customHeight="1" x14ac:dyDescent="0.2">
      <c r="A83" s="20"/>
      <c r="B83" s="63" t="s">
        <v>150</v>
      </c>
      <c r="C83" s="24" t="s">
        <v>2</v>
      </c>
      <c r="D83" s="17">
        <v>4</v>
      </c>
      <c r="E83" s="17"/>
      <c r="F83" s="18"/>
      <c r="G83" s="19">
        <f>E83*F83</f>
        <v>0</v>
      </c>
    </row>
    <row r="84" spans="1:8" ht="27.75" customHeight="1" x14ac:dyDescent="0.2">
      <c r="A84" s="20"/>
      <c r="B84" s="63" t="s">
        <v>159</v>
      </c>
      <c r="C84" s="24" t="s">
        <v>2</v>
      </c>
      <c r="D84" s="17">
        <v>1</v>
      </c>
      <c r="E84" s="17"/>
      <c r="F84" s="18"/>
      <c r="G84" s="19">
        <f t="shared" ref="G84:G86" si="12">E84*F84</f>
        <v>0</v>
      </c>
    </row>
    <row r="85" spans="1:8" ht="25.5" customHeight="1" x14ac:dyDescent="0.2">
      <c r="A85" s="20"/>
      <c r="B85" s="63" t="s">
        <v>160</v>
      </c>
      <c r="C85" s="24" t="s">
        <v>2</v>
      </c>
      <c r="D85" s="17">
        <v>2</v>
      </c>
      <c r="E85" s="17"/>
      <c r="F85" s="18"/>
      <c r="G85" s="19">
        <f t="shared" si="12"/>
        <v>0</v>
      </c>
    </row>
    <row r="86" spans="1:8" ht="44.25" customHeight="1" x14ac:dyDescent="0.2">
      <c r="A86" s="20"/>
      <c r="B86" s="68" t="s">
        <v>162</v>
      </c>
      <c r="C86" s="24" t="s">
        <v>21</v>
      </c>
      <c r="D86" s="17">
        <v>2</v>
      </c>
      <c r="E86" s="17"/>
      <c r="F86" s="18"/>
      <c r="G86" s="19">
        <f t="shared" si="12"/>
        <v>0</v>
      </c>
      <c r="H86" s="19"/>
    </row>
    <row r="87" spans="1:8" ht="25.5" customHeight="1" x14ac:dyDescent="0.2">
      <c r="A87" s="54"/>
      <c r="B87" s="69" t="s">
        <v>169</v>
      </c>
      <c r="C87" s="56"/>
      <c r="D87" s="57"/>
      <c r="E87" s="58"/>
      <c r="F87" s="59"/>
      <c r="G87" s="60"/>
      <c r="H87" s="27"/>
    </row>
    <row r="88" spans="1:8" ht="29.25" customHeight="1" x14ac:dyDescent="0.2">
      <c r="A88" s="20"/>
      <c r="B88" s="67" t="s">
        <v>170</v>
      </c>
      <c r="C88" s="24" t="s">
        <v>2</v>
      </c>
      <c r="D88" s="17">
        <v>1</v>
      </c>
      <c r="E88" s="17"/>
      <c r="F88" s="18"/>
      <c r="G88" s="19">
        <f>E88*F88</f>
        <v>0</v>
      </c>
      <c r="H88" s="27"/>
    </row>
    <row r="89" spans="1:8" ht="26.25" customHeight="1" x14ac:dyDescent="0.2">
      <c r="A89" s="20"/>
      <c r="B89" s="68" t="s">
        <v>171</v>
      </c>
      <c r="C89" s="24" t="s">
        <v>2</v>
      </c>
      <c r="D89" s="17">
        <v>1</v>
      </c>
      <c r="E89" s="17"/>
      <c r="F89" s="18"/>
      <c r="G89" s="19">
        <f t="shared" ref="G89:G90" si="13">E89*F89</f>
        <v>0</v>
      </c>
      <c r="H89" s="27"/>
    </row>
    <row r="90" spans="1:8" ht="24" customHeight="1" x14ac:dyDescent="0.2">
      <c r="A90" s="20"/>
      <c r="B90" s="67" t="s">
        <v>172</v>
      </c>
      <c r="C90" s="24" t="s">
        <v>2</v>
      </c>
      <c r="D90" s="17">
        <v>1</v>
      </c>
      <c r="E90" s="17"/>
      <c r="F90" s="18"/>
      <c r="G90" s="19">
        <f t="shared" si="13"/>
        <v>0</v>
      </c>
      <c r="H90" s="27"/>
    </row>
    <row r="91" spans="1:8" ht="21" customHeight="1" x14ac:dyDescent="0.2">
      <c r="A91" s="54" t="s">
        <v>86</v>
      </c>
      <c r="B91" s="55" t="s">
        <v>37</v>
      </c>
      <c r="C91" s="56"/>
      <c r="D91" s="57"/>
      <c r="E91" s="58"/>
      <c r="F91" s="59"/>
      <c r="G91" s="60"/>
    </row>
    <row r="92" spans="1:8" ht="25.5" customHeight="1" x14ac:dyDescent="0.2">
      <c r="A92" s="20"/>
      <c r="B92" s="63" t="s">
        <v>165</v>
      </c>
      <c r="C92" s="24" t="s">
        <v>2</v>
      </c>
      <c r="D92" s="17">
        <v>4</v>
      </c>
      <c r="E92" s="17"/>
      <c r="F92" s="18"/>
      <c r="G92" s="19">
        <f>E92*F92</f>
        <v>0</v>
      </c>
    </row>
    <row r="93" spans="1:8" ht="29.25" customHeight="1" x14ac:dyDescent="0.2">
      <c r="A93" s="20"/>
      <c r="B93" s="63" t="s">
        <v>171</v>
      </c>
      <c r="C93" s="24" t="s">
        <v>2</v>
      </c>
      <c r="D93" s="17">
        <v>2</v>
      </c>
      <c r="E93" s="17"/>
      <c r="F93" s="18"/>
      <c r="G93" s="19">
        <f t="shared" ref="G93:G94" si="14">E93*F93</f>
        <v>0</v>
      </c>
    </row>
    <row r="94" spans="1:8" ht="25.5" customHeight="1" x14ac:dyDescent="0.2">
      <c r="A94" s="20"/>
      <c r="B94" s="63" t="s">
        <v>173</v>
      </c>
      <c r="C94" s="24" t="s">
        <v>2</v>
      </c>
      <c r="D94" s="17">
        <v>2</v>
      </c>
      <c r="E94" s="17"/>
      <c r="F94" s="18"/>
      <c r="G94" s="19">
        <f t="shared" si="14"/>
        <v>0</v>
      </c>
    </row>
    <row r="95" spans="1:8" ht="25.5" customHeight="1" x14ac:dyDescent="0.2">
      <c r="A95" s="54" t="s">
        <v>87</v>
      </c>
      <c r="B95" s="55" t="s">
        <v>38</v>
      </c>
      <c r="C95" s="56"/>
      <c r="D95" s="57"/>
      <c r="E95" s="58"/>
      <c r="F95" s="59"/>
      <c r="G95" s="60"/>
    </row>
    <row r="96" spans="1:8" ht="24.75" customHeight="1" x14ac:dyDescent="0.2">
      <c r="A96" s="20"/>
      <c r="B96" s="64" t="s">
        <v>165</v>
      </c>
      <c r="C96" s="24" t="s">
        <v>2</v>
      </c>
      <c r="D96" s="17">
        <v>3</v>
      </c>
      <c r="E96" s="17"/>
      <c r="F96" s="18"/>
      <c r="G96" s="19">
        <f>E96*F96</f>
        <v>0</v>
      </c>
    </row>
    <row r="97" spans="1:7" ht="24" customHeight="1" x14ac:dyDescent="0.2">
      <c r="A97" s="20"/>
      <c r="B97" s="63" t="s">
        <v>163</v>
      </c>
      <c r="C97" s="24" t="s">
        <v>2</v>
      </c>
      <c r="D97" s="17">
        <v>1</v>
      </c>
      <c r="E97" s="17"/>
      <c r="F97" s="18"/>
      <c r="G97" s="19">
        <f t="shared" ref="G97:G98" si="15">E97*F97</f>
        <v>0</v>
      </c>
    </row>
    <row r="98" spans="1:7" ht="25.5" customHeight="1" x14ac:dyDescent="0.2">
      <c r="A98" s="20"/>
      <c r="B98" s="61" t="s">
        <v>164</v>
      </c>
      <c r="C98" s="24" t="s">
        <v>2</v>
      </c>
      <c r="D98" s="17">
        <v>1</v>
      </c>
      <c r="E98" s="17"/>
      <c r="F98" s="18"/>
      <c r="G98" s="19">
        <f t="shared" si="15"/>
        <v>0</v>
      </c>
    </row>
    <row r="99" spans="1:7" ht="24.75" customHeight="1" x14ac:dyDescent="0.2">
      <c r="A99" s="54" t="s">
        <v>88</v>
      </c>
      <c r="B99" s="55" t="s">
        <v>39</v>
      </c>
      <c r="C99" s="56"/>
      <c r="D99" s="57"/>
      <c r="E99" s="58"/>
      <c r="F99" s="59"/>
      <c r="G99" s="60"/>
    </row>
    <row r="100" spans="1:7" ht="29.25" customHeight="1" x14ac:dyDescent="0.2">
      <c r="A100" s="20"/>
      <c r="B100" s="63" t="s">
        <v>150</v>
      </c>
      <c r="C100" s="24" t="s">
        <v>2</v>
      </c>
      <c r="D100" s="17">
        <v>10</v>
      </c>
      <c r="E100" s="17"/>
      <c r="F100" s="18"/>
      <c r="G100" s="19">
        <f>E100*F100</f>
        <v>0</v>
      </c>
    </row>
    <row r="101" spans="1:7" ht="27.75" customHeight="1" x14ac:dyDescent="0.2">
      <c r="A101" s="20"/>
      <c r="B101" s="63" t="s">
        <v>171</v>
      </c>
      <c r="C101" s="24" t="s">
        <v>2</v>
      </c>
      <c r="D101" s="17">
        <v>5</v>
      </c>
      <c r="E101" s="17"/>
      <c r="F101" s="18"/>
      <c r="G101" s="19">
        <f t="shared" ref="G101:G102" si="16">E101*F101</f>
        <v>0</v>
      </c>
    </row>
    <row r="102" spans="1:7" ht="24" customHeight="1" x14ac:dyDescent="0.2">
      <c r="A102" s="20"/>
      <c r="B102" s="63" t="s">
        <v>174</v>
      </c>
      <c r="C102" s="24" t="s">
        <v>2</v>
      </c>
      <c r="D102" s="17">
        <v>2</v>
      </c>
      <c r="E102" s="17"/>
      <c r="F102" s="18"/>
      <c r="G102" s="19">
        <f t="shared" si="16"/>
        <v>0</v>
      </c>
    </row>
    <row r="103" spans="1:7" ht="21" customHeight="1" x14ac:dyDescent="0.2">
      <c r="A103" s="54" t="s">
        <v>89</v>
      </c>
      <c r="B103" s="55" t="s">
        <v>40</v>
      </c>
      <c r="C103" s="56"/>
      <c r="D103" s="57"/>
      <c r="E103" s="58"/>
      <c r="F103" s="59"/>
      <c r="G103" s="60"/>
    </row>
    <row r="104" spans="1:7" ht="23.25" customHeight="1" x14ac:dyDescent="0.2">
      <c r="A104" s="20"/>
      <c r="B104" s="63" t="s">
        <v>175</v>
      </c>
      <c r="C104" s="11" t="s">
        <v>2</v>
      </c>
      <c r="D104" s="28">
        <v>4</v>
      </c>
      <c r="E104" s="28"/>
      <c r="F104" s="29"/>
      <c r="G104" s="19">
        <f>E104*F104</f>
        <v>0</v>
      </c>
    </row>
    <row r="105" spans="1:7" ht="26.25" customHeight="1" x14ac:dyDescent="0.2">
      <c r="A105" s="20"/>
      <c r="B105" s="63" t="s">
        <v>171</v>
      </c>
      <c r="C105" s="24" t="s">
        <v>2</v>
      </c>
      <c r="D105" s="17">
        <v>2</v>
      </c>
      <c r="E105" s="17"/>
      <c r="F105" s="18"/>
      <c r="G105" s="19">
        <f t="shared" ref="G105:G106" si="17">E105*F105</f>
        <v>0</v>
      </c>
    </row>
    <row r="106" spans="1:7" ht="28.5" customHeight="1" x14ac:dyDescent="0.2">
      <c r="A106" s="20"/>
      <c r="B106" s="63" t="s">
        <v>174</v>
      </c>
      <c r="C106" s="24" t="s">
        <v>2</v>
      </c>
      <c r="D106" s="17">
        <v>2</v>
      </c>
      <c r="E106" s="17"/>
      <c r="F106" s="18"/>
      <c r="G106" s="19">
        <f t="shared" si="17"/>
        <v>0</v>
      </c>
    </row>
    <row r="107" spans="1:7" ht="24.75" customHeight="1" x14ac:dyDescent="0.2">
      <c r="A107" s="54" t="s">
        <v>90</v>
      </c>
      <c r="B107" s="55" t="s">
        <v>41</v>
      </c>
      <c r="C107" s="56"/>
      <c r="D107" s="57"/>
      <c r="E107" s="58"/>
      <c r="F107" s="59"/>
      <c r="G107" s="60"/>
    </row>
    <row r="108" spans="1:7" ht="25.5" customHeight="1" x14ac:dyDescent="0.2">
      <c r="A108" s="20"/>
      <c r="B108" s="67" t="s">
        <v>176</v>
      </c>
      <c r="C108" s="24" t="s">
        <v>2</v>
      </c>
      <c r="D108" s="17">
        <v>2</v>
      </c>
      <c r="E108" s="17"/>
      <c r="F108" s="18"/>
      <c r="G108" s="19">
        <f>E108*F108</f>
        <v>0</v>
      </c>
    </row>
    <row r="109" spans="1:7" ht="21" customHeight="1" x14ac:dyDescent="0.2">
      <c r="A109" s="48" t="s">
        <v>91</v>
      </c>
      <c r="B109" s="49" t="s">
        <v>177</v>
      </c>
      <c r="C109" s="36"/>
      <c r="D109" s="33"/>
      <c r="E109" s="34"/>
      <c r="F109" s="35"/>
      <c r="G109" s="32"/>
    </row>
    <row r="110" spans="1:7" ht="23.25" customHeight="1" x14ac:dyDescent="0.2">
      <c r="A110" s="54" t="s">
        <v>92</v>
      </c>
      <c r="B110" s="55" t="s">
        <v>42</v>
      </c>
      <c r="C110" s="56"/>
      <c r="D110" s="57"/>
      <c r="E110" s="58"/>
      <c r="F110" s="59"/>
      <c r="G110" s="60"/>
    </row>
    <row r="111" spans="1:7" ht="27" customHeight="1" x14ac:dyDescent="0.2">
      <c r="A111" s="20"/>
      <c r="B111" s="70" t="s">
        <v>165</v>
      </c>
      <c r="C111" s="24" t="s">
        <v>2</v>
      </c>
      <c r="D111" s="17">
        <v>3</v>
      </c>
      <c r="E111" s="17"/>
      <c r="F111" s="18"/>
      <c r="G111" s="19">
        <f>E111*F111</f>
        <v>0</v>
      </c>
    </row>
    <row r="112" spans="1:7" ht="26.25" customHeight="1" x14ac:dyDescent="0.2">
      <c r="A112" s="20"/>
      <c r="B112" s="63" t="s">
        <v>178</v>
      </c>
      <c r="C112" s="24" t="s">
        <v>2</v>
      </c>
      <c r="D112" s="17">
        <v>2</v>
      </c>
      <c r="E112" s="17"/>
      <c r="F112" s="18"/>
      <c r="G112" s="19">
        <f t="shared" ref="G112:G117" si="18">E112*F112</f>
        <v>0</v>
      </c>
    </row>
    <row r="113" spans="1:10" ht="25.5" customHeight="1" x14ac:dyDescent="0.2">
      <c r="A113" s="20"/>
      <c r="B113" s="64" t="s">
        <v>179</v>
      </c>
      <c r="C113" s="24" t="s">
        <v>2</v>
      </c>
      <c r="D113" s="17">
        <v>1</v>
      </c>
      <c r="E113" s="17"/>
      <c r="F113" s="18"/>
      <c r="G113" s="19">
        <f t="shared" si="18"/>
        <v>0</v>
      </c>
    </row>
    <row r="114" spans="1:10" ht="23.25" customHeight="1" x14ac:dyDescent="0.2">
      <c r="A114" s="20"/>
      <c r="B114" s="63" t="s">
        <v>158</v>
      </c>
      <c r="C114" s="24" t="s">
        <v>2</v>
      </c>
      <c r="D114" s="17">
        <v>1</v>
      </c>
      <c r="E114" s="17"/>
      <c r="F114" s="18"/>
      <c r="G114" s="19">
        <f t="shared" si="18"/>
        <v>0</v>
      </c>
    </row>
    <row r="115" spans="1:10" ht="27" customHeight="1" x14ac:dyDescent="0.2">
      <c r="A115" s="20"/>
      <c r="B115" s="63" t="s">
        <v>180</v>
      </c>
      <c r="C115" s="24" t="s">
        <v>2</v>
      </c>
      <c r="D115" s="17">
        <v>2</v>
      </c>
      <c r="E115" s="17"/>
      <c r="F115" s="18"/>
      <c r="G115" s="19">
        <f t="shared" si="18"/>
        <v>0</v>
      </c>
    </row>
    <row r="116" spans="1:10" ht="28.5" x14ac:dyDescent="0.2">
      <c r="A116" s="20"/>
      <c r="B116" s="63" t="s">
        <v>181</v>
      </c>
      <c r="C116" s="24" t="s">
        <v>2</v>
      </c>
      <c r="D116" s="17">
        <v>1</v>
      </c>
      <c r="E116" s="17"/>
      <c r="F116" s="18"/>
      <c r="G116" s="19">
        <f t="shared" si="18"/>
        <v>0</v>
      </c>
    </row>
    <row r="117" spans="1:10" ht="28.5" x14ac:dyDescent="0.2">
      <c r="A117" s="20"/>
      <c r="B117" s="63" t="s">
        <v>182</v>
      </c>
      <c r="C117" s="24" t="s">
        <v>2</v>
      </c>
      <c r="D117" s="17">
        <v>1</v>
      </c>
      <c r="E117" s="17"/>
      <c r="F117" s="18"/>
      <c r="G117" s="19">
        <f t="shared" si="18"/>
        <v>0</v>
      </c>
    </row>
    <row r="118" spans="1:10" ht="24" customHeight="1" x14ac:dyDescent="0.2">
      <c r="A118" s="54" t="s">
        <v>93</v>
      </c>
      <c r="B118" s="55" t="s">
        <v>43</v>
      </c>
      <c r="C118" s="56"/>
      <c r="D118" s="57"/>
      <c r="E118" s="58"/>
      <c r="F118" s="59"/>
      <c r="G118" s="60"/>
    </row>
    <row r="119" spans="1:10" ht="24.75" customHeight="1" x14ac:dyDescent="0.2">
      <c r="A119" s="20"/>
      <c r="B119" s="64" t="s">
        <v>179</v>
      </c>
      <c r="C119" s="24" t="s">
        <v>2</v>
      </c>
      <c r="D119" s="17">
        <v>1</v>
      </c>
      <c r="E119" s="17"/>
      <c r="F119" s="18"/>
      <c r="G119" s="19">
        <f>E119*F119</f>
        <v>0</v>
      </c>
    </row>
    <row r="120" spans="1:10" ht="30.75" customHeight="1" x14ac:dyDescent="0.2">
      <c r="A120" s="20"/>
      <c r="B120" s="63" t="s">
        <v>163</v>
      </c>
      <c r="C120" s="24" t="s">
        <v>2</v>
      </c>
      <c r="D120" s="17">
        <v>1</v>
      </c>
      <c r="E120" s="17"/>
      <c r="F120" s="18"/>
      <c r="G120" s="19">
        <f t="shared" ref="G120:G121" si="19">E120*F120</f>
        <v>0</v>
      </c>
    </row>
    <row r="121" spans="1:10" ht="29.25" customHeight="1" x14ac:dyDescent="0.2">
      <c r="A121" s="20"/>
      <c r="B121" s="63" t="s">
        <v>164</v>
      </c>
      <c r="C121" s="24" t="s">
        <v>2</v>
      </c>
      <c r="D121" s="17">
        <v>1</v>
      </c>
      <c r="E121" s="17"/>
      <c r="F121" s="18"/>
      <c r="G121" s="19">
        <f t="shared" si="19"/>
        <v>0</v>
      </c>
    </row>
    <row r="122" spans="1:10" ht="24.75" customHeight="1" x14ac:dyDescent="0.2">
      <c r="A122" s="54" t="s">
        <v>94</v>
      </c>
      <c r="B122" s="55" t="s">
        <v>44</v>
      </c>
      <c r="C122" s="56"/>
      <c r="D122" s="57"/>
      <c r="E122" s="58"/>
      <c r="F122" s="59"/>
      <c r="G122" s="60"/>
    </row>
    <row r="123" spans="1:10" ht="24.75" customHeight="1" x14ac:dyDescent="0.2">
      <c r="A123" s="20"/>
      <c r="B123" s="70" t="s">
        <v>165</v>
      </c>
      <c r="C123" s="24" t="s">
        <v>2</v>
      </c>
      <c r="D123" s="17">
        <v>2</v>
      </c>
      <c r="E123" s="17"/>
      <c r="F123" s="18"/>
      <c r="G123" s="19">
        <f>E123*F123</f>
        <v>0</v>
      </c>
    </row>
    <row r="124" spans="1:10" ht="24" customHeight="1" x14ac:dyDescent="0.2">
      <c r="A124" s="20"/>
      <c r="B124" s="63" t="s">
        <v>163</v>
      </c>
      <c r="C124" s="24" t="s">
        <v>2</v>
      </c>
      <c r="D124" s="17">
        <v>1</v>
      </c>
      <c r="E124" s="17"/>
      <c r="F124" s="18"/>
      <c r="G124" s="19">
        <f t="shared" ref="G124:G187" si="20">E124*F124</f>
        <v>0</v>
      </c>
    </row>
    <row r="125" spans="1:10" ht="28.5" x14ac:dyDescent="0.2">
      <c r="A125" s="20"/>
      <c r="B125" s="63" t="s">
        <v>181</v>
      </c>
      <c r="C125" s="24" t="s">
        <v>2</v>
      </c>
      <c r="D125" s="17">
        <v>3</v>
      </c>
      <c r="E125" s="17"/>
      <c r="F125" s="18"/>
      <c r="G125" s="19">
        <f t="shared" si="20"/>
        <v>0</v>
      </c>
    </row>
    <row r="126" spans="1:10" ht="28.5" x14ac:dyDescent="0.2">
      <c r="A126" s="20"/>
      <c r="B126" s="63" t="s">
        <v>182</v>
      </c>
      <c r="C126" s="24" t="s">
        <v>2</v>
      </c>
      <c r="D126" s="17">
        <v>2</v>
      </c>
      <c r="E126" s="17"/>
      <c r="F126" s="18"/>
      <c r="G126" s="19">
        <f t="shared" si="20"/>
        <v>0</v>
      </c>
      <c r="J126" t="s">
        <v>64</v>
      </c>
    </row>
    <row r="127" spans="1:10" ht="24.75" customHeight="1" x14ac:dyDescent="0.2">
      <c r="A127" s="20"/>
      <c r="B127" s="63" t="s">
        <v>173</v>
      </c>
      <c r="C127" s="24" t="s">
        <v>2</v>
      </c>
      <c r="D127" s="17">
        <v>5</v>
      </c>
      <c r="E127" s="17"/>
      <c r="F127" s="18"/>
      <c r="G127" s="19">
        <f t="shared" si="20"/>
        <v>0</v>
      </c>
    </row>
    <row r="128" spans="1:10" ht="24" customHeight="1" x14ac:dyDescent="0.2">
      <c r="A128" s="20"/>
      <c r="B128" s="71" t="s">
        <v>164</v>
      </c>
      <c r="C128" s="24" t="s">
        <v>2</v>
      </c>
      <c r="D128" s="17">
        <v>1</v>
      </c>
      <c r="E128" s="17"/>
      <c r="F128" s="18"/>
      <c r="G128" s="19">
        <f t="shared" si="20"/>
        <v>0</v>
      </c>
    </row>
    <row r="129" spans="1:8" ht="24" customHeight="1" x14ac:dyDescent="0.2">
      <c r="A129" s="54" t="s">
        <v>95</v>
      </c>
      <c r="B129" s="55" t="s">
        <v>45</v>
      </c>
      <c r="C129" s="56"/>
      <c r="D129" s="57"/>
      <c r="E129" s="58"/>
      <c r="F129" s="59"/>
      <c r="G129" s="60"/>
    </row>
    <row r="130" spans="1:8" ht="23.25" customHeight="1" x14ac:dyDescent="0.2">
      <c r="A130" s="20"/>
      <c r="B130" s="63" t="s">
        <v>150</v>
      </c>
      <c r="C130" s="24" t="s">
        <v>2</v>
      </c>
      <c r="D130" s="17">
        <v>4</v>
      </c>
      <c r="E130" s="17"/>
      <c r="F130" s="18"/>
      <c r="G130" s="19">
        <f t="shared" si="20"/>
        <v>0</v>
      </c>
    </row>
    <row r="131" spans="1:8" ht="24.75" customHeight="1" x14ac:dyDescent="0.2">
      <c r="A131" s="20"/>
      <c r="B131" s="63" t="s">
        <v>159</v>
      </c>
      <c r="C131" s="24" t="s">
        <v>2</v>
      </c>
      <c r="D131" s="17">
        <v>1</v>
      </c>
      <c r="E131" s="17"/>
      <c r="F131" s="18"/>
      <c r="G131" s="19">
        <f t="shared" si="20"/>
        <v>0</v>
      </c>
    </row>
    <row r="132" spans="1:8" ht="25.5" customHeight="1" x14ac:dyDescent="0.2">
      <c r="A132" s="20"/>
      <c r="B132" s="63" t="s">
        <v>183</v>
      </c>
      <c r="C132" s="24" t="s">
        <v>12</v>
      </c>
      <c r="D132" s="17">
        <v>1</v>
      </c>
      <c r="E132" s="17"/>
      <c r="F132" s="18"/>
      <c r="G132" s="19">
        <f t="shared" si="20"/>
        <v>0</v>
      </c>
    </row>
    <row r="133" spans="1:8" ht="26.25" customHeight="1" x14ac:dyDescent="0.2">
      <c r="A133" s="20"/>
      <c r="B133" s="64" t="s">
        <v>184</v>
      </c>
      <c r="C133" s="24" t="s">
        <v>12</v>
      </c>
      <c r="D133" s="17">
        <v>1</v>
      </c>
      <c r="E133" s="17"/>
      <c r="F133" s="18"/>
      <c r="G133" s="19">
        <f t="shared" si="20"/>
        <v>0</v>
      </c>
    </row>
    <row r="134" spans="1:8" ht="28.5" x14ac:dyDescent="0.2">
      <c r="A134" s="20"/>
      <c r="B134" s="72" t="s">
        <v>185</v>
      </c>
      <c r="C134" s="24" t="s">
        <v>12</v>
      </c>
      <c r="D134" s="17">
        <v>1</v>
      </c>
      <c r="E134" s="17"/>
      <c r="F134" s="18"/>
      <c r="G134" s="19">
        <f t="shared" si="20"/>
        <v>0</v>
      </c>
    </row>
    <row r="135" spans="1:8" ht="22.5" customHeight="1" x14ac:dyDescent="0.2">
      <c r="A135" s="20"/>
      <c r="B135" s="63" t="s">
        <v>160</v>
      </c>
      <c r="C135" s="24" t="s">
        <v>2</v>
      </c>
      <c r="D135" s="17">
        <v>1</v>
      </c>
      <c r="E135" s="17"/>
      <c r="F135" s="18"/>
      <c r="G135" s="19">
        <f t="shared" si="20"/>
        <v>0</v>
      </c>
    </row>
    <row r="136" spans="1:8" ht="28.5" x14ac:dyDescent="0.2">
      <c r="A136" s="20"/>
      <c r="B136" s="68" t="s">
        <v>185</v>
      </c>
      <c r="C136" s="24" t="s">
        <v>12</v>
      </c>
      <c r="D136" s="17">
        <v>1</v>
      </c>
      <c r="E136" s="17"/>
      <c r="F136" s="18"/>
      <c r="G136" s="19">
        <f t="shared" si="20"/>
        <v>0</v>
      </c>
    </row>
    <row r="137" spans="1:8" ht="24" customHeight="1" x14ac:dyDescent="0.2">
      <c r="A137" s="20"/>
      <c r="B137" s="68" t="s">
        <v>180</v>
      </c>
      <c r="C137" s="24" t="s">
        <v>2</v>
      </c>
      <c r="D137" s="17">
        <v>1</v>
      </c>
      <c r="E137" s="17"/>
      <c r="F137" s="18"/>
      <c r="G137" s="19">
        <f t="shared" si="20"/>
        <v>0</v>
      </c>
      <c r="H137" s="19"/>
    </row>
    <row r="138" spans="1:8" ht="27.75" customHeight="1" x14ac:dyDescent="0.2">
      <c r="A138" s="54" t="s">
        <v>96</v>
      </c>
      <c r="B138" s="55" t="s">
        <v>46</v>
      </c>
      <c r="C138" s="56"/>
      <c r="D138" s="57"/>
      <c r="E138" s="58"/>
      <c r="F138" s="59"/>
      <c r="G138" s="60"/>
    </row>
    <row r="139" spans="1:8" ht="28.5" customHeight="1" x14ac:dyDescent="0.2">
      <c r="A139" s="20"/>
      <c r="B139" s="64" t="s">
        <v>186</v>
      </c>
      <c r="C139" s="24" t="s">
        <v>2</v>
      </c>
      <c r="D139" s="17">
        <v>1</v>
      </c>
      <c r="E139" s="17"/>
      <c r="F139" s="18"/>
      <c r="G139" s="19">
        <f t="shared" si="20"/>
        <v>0</v>
      </c>
    </row>
    <row r="140" spans="1:8" ht="26.25" customHeight="1" x14ac:dyDescent="0.2">
      <c r="A140" s="20"/>
      <c r="B140" s="63" t="s">
        <v>159</v>
      </c>
      <c r="C140" s="24" t="s">
        <v>2</v>
      </c>
      <c r="D140" s="17">
        <v>1</v>
      </c>
      <c r="E140" s="17"/>
      <c r="F140" s="18"/>
      <c r="G140" s="19">
        <f t="shared" si="20"/>
        <v>0</v>
      </c>
    </row>
    <row r="141" spans="1:8" ht="28.5" x14ac:dyDescent="0.2">
      <c r="A141" s="20"/>
      <c r="B141" s="63" t="s">
        <v>187</v>
      </c>
      <c r="C141" s="24" t="s">
        <v>12</v>
      </c>
      <c r="D141" s="17">
        <v>2</v>
      </c>
      <c r="E141" s="17"/>
      <c r="F141" s="18"/>
      <c r="G141" s="19">
        <f t="shared" si="20"/>
        <v>0</v>
      </c>
    </row>
    <row r="142" spans="1:8" ht="28.5" customHeight="1" x14ac:dyDescent="0.2">
      <c r="A142" s="20"/>
      <c r="B142" s="63" t="s">
        <v>160</v>
      </c>
      <c r="C142" s="24" t="s">
        <v>2</v>
      </c>
      <c r="D142" s="17">
        <v>1</v>
      </c>
      <c r="E142" s="17"/>
      <c r="F142" s="18"/>
      <c r="G142" s="19">
        <f t="shared" si="20"/>
        <v>0</v>
      </c>
    </row>
    <row r="143" spans="1:8" ht="24.75" customHeight="1" x14ac:dyDescent="0.2">
      <c r="A143" s="54"/>
      <c r="B143" s="55" t="s">
        <v>47</v>
      </c>
      <c r="C143" s="56"/>
      <c r="D143" s="57"/>
      <c r="E143" s="58"/>
      <c r="F143" s="59"/>
      <c r="G143" s="60"/>
    </row>
    <row r="144" spans="1:8" ht="25.5" customHeight="1" x14ac:dyDescent="0.2">
      <c r="A144" s="20"/>
      <c r="B144" s="64" t="s">
        <v>188</v>
      </c>
      <c r="C144" s="24" t="s">
        <v>2</v>
      </c>
      <c r="D144" s="17">
        <v>1</v>
      </c>
      <c r="E144" s="17"/>
      <c r="F144" s="18"/>
      <c r="G144" s="19">
        <f t="shared" si="20"/>
        <v>0</v>
      </c>
    </row>
    <row r="145" spans="1:8" ht="29.25" customHeight="1" x14ac:dyDescent="0.2">
      <c r="A145" s="20"/>
      <c r="B145" s="64" t="s">
        <v>171</v>
      </c>
      <c r="C145" s="24" t="s">
        <v>2</v>
      </c>
      <c r="D145" s="17">
        <v>1</v>
      </c>
      <c r="E145" s="17"/>
      <c r="F145" s="18"/>
      <c r="G145" s="19">
        <f t="shared" si="20"/>
        <v>0</v>
      </c>
    </row>
    <row r="146" spans="1:8" ht="28.5" x14ac:dyDescent="0.2">
      <c r="A146" s="20"/>
      <c r="B146" s="66" t="s">
        <v>189</v>
      </c>
      <c r="C146" s="24" t="s">
        <v>2</v>
      </c>
      <c r="D146" s="17">
        <v>1</v>
      </c>
      <c r="E146" s="17"/>
      <c r="F146" s="18"/>
      <c r="G146" s="19">
        <f t="shared" si="20"/>
        <v>0</v>
      </c>
      <c r="H146" s="27"/>
    </row>
    <row r="147" spans="1:8" ht="23.25" customHeight="1" x14ac:dyDescent="0.2">
      <c r="A147" s="73" t="s">
        <v>97</v>
      </c>
      <c r="B147" s="74" t="s">
        <v>48</v>
      </c>
      <c r="C147" s="75"/>
      <c r="D147" s="76"/>
      <c r="E147" s="77"/>
      <c r="F147" s="78"/>
      <c r="G147" s="79"/>
    </row>
    <row r="148" spans="1:8" ht="42.75" x14ac:dyDescent="0.2">
      <c r="A148" s="20"/>
      <c r="B148" s="68" t="s">
        <v>190</v>
      </c>
      <c r="C148" s="24" t="s">
        <v>2</v>
      </c>
      <c r="D148" s="17">
        <v>2</v>
      </c>
      <c r="E148" s="17"/>
      <c r="F148" s="18"/>
      <c r="G148" s="19">
        <f t="shared" si="20"/>
        <v>0</v>
      </c>
    </row>
    <row r="149" spans="1:8" ht="24.75" customHeight="1" x14ac:dyDescent="0.2">
      <c r="A149" s="20"/>
      <c r="B149" s="63" t="s">
        <v>159</v>
      </c>
      <c r="C149" s="24" t="s">
        <v>2</v>
      </c>
      <c r="D149" s="17">
        <v>1</v>
      </c>
      <c r="E149" s="17"/>
      <c r="F149" s="18"/>
      <c r="G149" s="19">
        <f t="shared" si="20"/>
        <v>0</v>
      </c>
    </row>
    <row r="150" spans="1:8" ht="22.5" customHeight="1" x14ac:dyDescent="0.2">
      <c r="A150" s="20"/>
      <c r="B150" s="64" t="s">
        <v>191</v>
      </c>
      <c r="C150" s="24" t="s">
        <v>12</v>
      </c>
      <c r="D150" s="17">
        <v>2</v>
      </c>
      <c r="E150" s="17"/>
      <c r="F150" s="18"/>
      <c r="G150" s="19">
        <f t="shared" si="20"/>
        <v>0</v>
      </c>
    </row>
    <row r="151" spans="1:8" ht="29.25" customHeight="1" x14ac:dyDescent="0.2">
      <c r="A151" s="20"/>
      <c r="B151" s="63" t="s">
        <v>160</v>
      </c>
      <c r="C151" s="24" t="s">
        <v>2</v>
      </c>
      <c r="D151" s="17">
        <v>1</v>
      </c>
      <c r="E151" s="17"/>
      <c r="F151" s="18"/>
      <c r="G151" s="19">
        <f t="shared" si="20"/>
        <v>0</v>
      </c>
    </row>
    <row r="152" spans="1:8" ht="22.5" customHeight="1" x14ac:dyDescent="0.2">
      <c r="A152" s="54"/>
      <c r="B152" s="55" t="s">
        <v>47</v>
      </c>
      <c r="C152" s="56"/>
      <c r="D152" s="57"/>
      <c r="E152" s="58"/>
      <c r="F152" s="59"/>
      <c r="G152" s="60"/>
    </row>
    <row r="153" spans="1:8" ht="21" customHeight="1" x14ac:dyDescent="0.2">
      <c r="A153" s="20"/>
      <c r="B153" s="64" t="s">
        <v>188</v>
      </c>
      <c r="C153" s="24" t="s">
        <v>2</v>
      </c>
      <c r="D153" s="17">
        <v>1</v>
      </c>
      <c r="E153" s="17"/>
      <c r="F153" s="18"/>
      <c r="G153" s="19">
        <f t="shared" si="20"/>
        <v>0</v>
      </c>
    </row>
    <row r="154" spans="1:8" ht="24.75" customHeight="1" x14ac:dyDescent="0.2">
      <c r="A154" s="20"/>
      <c r="B154" s="64" t="s">
        <v>171</v>
      </c>
      <c r="C154" s="24" t="s">
        <v>2</v>
      </c>
      <c r="D154" s="17">
        <v>1</v>
      </c>
      <c r="E154" s="17"/>
      <c r="F154" s="18"/>
      <c r="G154" s="19">
        <f t="shared" si="20"/>
        <v>0</v>
      </c>
    </row>
    <row r="155" spans="1:8" ht="39.75" customHeight="1" x14ac:dyDescent="0.2">
      <c r="A155" s="20"/>
      <c r="B155" s="66" t="s">
        <v>192</v>
      </c>
      <c r="C155" s="24" t="s">
        <v>2</v>
      </c>
      <c r="D155" s="17">
        <v>1</v>
      </c>
      <c r="E155" s="17"/>
      <c r="F155" s="18"/>
      <c r="G155" s="19">
        <f t="shared" si="20"/>
        <v>0</v>
      </c>
      <c r="H155" s="27"/>
    </row>
    <row r="156" spans="1:8" ht="32.25" customHeight="1" x14ac:dyDescent="0.2">
      <c r="A156" s="54" t="s">
        <v>98</v>
      </c>
      <c r="B156" s="55" t="s">
        <v>49</v>
      </c>
      <c r="C156" s="56"/>
      <c r="D156" s="57"/>
      <c r="E156" s="58"/>
      <c r="F156" s="59"/>
      <c r="G156" s="60"/>
    </row>
    <row r="157" spans="1:8" ht="42.75" x14ac:dyDescent="0.2">
      <c r="A157" s="20"/>
      <c r="B157" s="68" t="s">
        <v>190</v>
      </c>
      <c r="C157" s="24" t="s">
        <v>2</v>
      </c>
      <c r="D157" s="17">
        <v>2</v>
      </c>
      <c r="E157" s="17"/>
      <c r="F157" s="18"/>
      <c r="G157" s="19">
        <f t="shared" si="20"/>
        <v>0</v>
      </c>
    </row>
    <row r="158" spans="1:8" ht="20.25" customHeight="1" x14ac:dyDescent="0.2">
      <c r="A158" s="20"/>
      <c r="B158" s="63" t="s">
        <v>159</v>
      </c>
      <c r="C158" s="24" t="s">
        <v>2</v>
      </c>
      <c r="D158" s="17">
        <v>1</v>
      </c>
      <c r="E158" s="17"/>
      <c r="F158" s="18"/>
      <c r="G158" s="19">
        <f t="shared" si="20"/>
        <v>0</v>
      </c>
    </row>
    <row r="159" spans="1:8" ht="24" customHeight="1" x14ac:dyDescent="0.2">
      <c r="A159" s="20"/>
      <c r="B159" s="64" t="s">
        <v>191</v>
      </c>
      <c r="C159" s="24" t="s">
        <v>12</v>
      </c>
      <c r="D159" s="17">
        <v>2</v>
      </c>
      <c r="E159" s="17"/>
      <c r="F159" s="18"/>
      <c r="G159" s="19">
        <f t="shared" si="20"/>
        <v>0</v>
      </c>
    </row>
    <row r="160" spans="1:8" ht="33.75" customHeight="1" x14ac:dyDescent="0.2">
      <c r="A160" s="20"/>
      <c r="B160" s="63" t="s">
        <v>160</v>
      </c>
      <c r="C160" s="24" t="s">
        <v>2</v>
      </c>
      <c r="D160" s="17">
        <v>1</v>
      </c>
      <c r="E160" s="17"/>
      <c r="F160" s="18"/>
      <c r="G160" s="19">
        <f t="shared" si="20"/>
        <v>0</v>
      </c>
    </row>
    <row r="161" spans="1:8" ht="24.75" customHeight="1" x14ac:dyDescent="0.2">
      <c r="A161" s="54"/>
      <c r="B161" s="55" t="s">
        <v>47</v>
      </c>
      <c r="C161" s="56"/>
      <c r="D161" s="57"/>
      <c r="E161" s="58"/>
      <c r="F161" s="59"/>
      <c r="G161" s="60"/>
    </row>
    <row r="162" spans="1:8" ht="24.75" customHeight="1" x14ac:dyDescent="0.2">
      <c r="A162" s="20"/>
      <c r="B162" s="67" t="s">
        <v>188</v>
      </c>
      <c r="C162" s="24" t="s">
        <v>2</v>
      </c>
      <c r="D162" s="17">
        <v>1</v>
      </c>
      <c r="E162" s="17"/>
      <c r="F162" s="18"/>
      <c r="G162" s="19">
        <f t="shared" si="20"/>
        <v>0</v>
      </c>
    </row>
    <row r="163" spans="1:8" ht="24" customHeight="1" x14ac:dyDescent="0.2">
      <c r="A163" s="20"/>
      <c r="B163" s="67" t="s">
        <v>171</v>
      </c>
      <c r="C163" s="24" t="s">
        <v>2</v>
      </c>
      <c r="D163" s="17">
        <v>1</v>
      </c>
      <c r="E163" s="17"/>
      <c r="F163" s="18"/>
      <c r="G163" s="19">
        <f t="shared" si="20"/>
        <v>0</v>
      </c>
    </row>
    <row r="164" spans="1:8" ht="28.5" x14ac:dyDescent="0.2">
      <c r="A164" s="20"/>
      <c r="B164" s="66" t="s">
        <v>192</v>
      </c>
      <c r="C164" s="24" t="s">
        <v>2</v>
      </c>
      <c r="D164" s="17">
        <v>1</v>
      </c>
      <c r="E164" s="17"/>
      <c r="F164" s="18"/>
      <c r="G164" s="19">
        <f t="shared" si="20"/>
        <v>0</v>
      </c>
      <c r="H164" s="27"/>
    </row>
    <row r="165" spans="1:8" ht="30" customHeight="1" x14ac:dyDescent="0.2">
      <c r="A165" s="73" t="s">
        <v>99</v>
      </c>
      <c r="B165" s="74" t="s">
        <v>50</v>
      </c>
      <c r="C165" s="75"/>
      <c r="D165" s="76"/>
      <c r="E165" s="77"/>
      <c r="F165" s="78"/>
      <c r="G165" s="79"/>
    </row>
    <row r="166" spans="1:8" ht="42.75" x14ac:dyDescent="0.2">
      <c r="A166" s="20"/>
      <c r="B166" s="68" t="s">
        <v>190</v>
      </c>
      <c r="C166" s="24" t="s">
        <v>2</v>
      </c>
      <c r="D166" s="17">
        <v>2</v>
      </c>
      <c r="E166" s="17"/>
      <c r="F166" s="18"/>
      <c r="G166" s="19">
        <f t="shared" si="20"/>
        <v>0</v>
      </c>
    </row>
    <row r="167" spans="1:8" ht="26.25" customHeight="1" x14ac:dyDescent="0.2">
      <c r="A167" s="20"/>
      <c r="B167" s="63" t="s">
        <v>159</v>
      </c>
      <c r="C167" s="24" t="s">
        <v>2</v>
      </c>
      <c r="D167" s="17">
        <v>1</v>
      </c>
      <c r="E167" s="17"/>
      <c r="F167" s="18"/>
      <c r="G167" s="19">
        <f t="shared" si="20"/>
        <v>0</v>
      </c>
    </row>
    <row r="168" spans="1:8" ht="25.5" customHeight="1" x14ac:dyDescent="0.2">
      <c r="A168" s="20"/>
      <c r="B168" s="67" t="s">
        <v>191</v>
      </c>
      <c r="C168" s="24" t="s">
        <v>12</v>
      </c>
      <c r="D168" s="17">
        <v>2</v>
      </c>
      <c r="E168" s="17"/>
      <c r="F168" s="18"/>
      <c r="G168" s="19">
        <f t="shared" si="20"/>
        <v>0</v>
      </c>
    </row>
    <row r="169" spans="1:8" ht="26.25" customHeight="1" x14ac:dyDescent="0.2">
      <c r="A169" s="20"/>
      <c r="B169" s="63" t="s">
        <v>160</v>
      </c>
      <c r="C169" s="24" t="s">
        <v>2</v>
      </c>
      <c r="D169" s="17">
        <v>1</v>
      </c>
      <c r="E169" s="17"/>
      <c r="F169" s="18"/>
      <c r="G169" s="19">
        <f t="shared" si="20"/>
        <v>0</v>
      </c>
    </row>
    <row r="170" spans="1:8" ht="28.5" customHeight="1" x14ac:dyDescent="0.2">
      <c r="A170" s="54"/>
      <c r="B170" s="55" t="s">
        <v>47</v>
      </c>
      <c r="C170" s="56"/>
      <c r="D170" s="57"/>
      <c r="E170" s="58"/>
      <c r="F170" s="59"/>
      <c r="G170" s="60"/>
    </row>
    <row r="171" spans="1:8" ht="29.25" customHeight="1" x14ac:dyDescent="0.2">
      <c r="A171" s="20"/>
      <c r="B171" s="67" t="s">
        <v>188</v>
      </c>
      <c r="C171" s="24" t="s">
        <v>2</v>
      </c>
      <c r="D171" s="17">
        <v>1</v>
      </c>
      <c r="E171" s="17"/>
      <c r="F171" s="18"/>
      <c r="G171" s="19">
        <f t="shared" si="20"/>
        <v>0</v>
      </c>
    </row>
    <row r="172" spans="1:8" ht="23.25" customHeight="1" x14ac:dyDescent="0.2">
      <c r="A172" s="20"/>
      <c r="B172" s="67" t="s">
        <v>171</v>
      </c>
      <c r="C172" s="24" t="s">
        <v>2</v>
      </c>
      <c r="D172" s="17">
        <v>1</v>
      </c>
      <c r="E172" s="17"/>
      <c r="F172" s="18"/>
      <c r="G172" s="19">
        <f t="shared" si="20"/>
        <v>0</v>
      </c>
    </row>
    <row r="173" spans="1:8" ht="28.5" x14ac:dyDescent="0.2">
      <c r="A173" s="20"/>
      <c r="B173" s="66" t="s">
        <v>192</v>
      </c>
      <c r="C173" s="24" t="s">
        <v>2</v>
      </c>
      <c r="D173" s="17">
        <v>1</v>
      </c>
      <c r="E173" s="17"/>
      <c r="F173" s="18"/>
      <c r="G173" s="19">
        <f t="shared" si="20"/>
        <v>0</v>
      </c>
      <c r="H173" s="27"/>
    </row>
    <row r="174" spans="1:8" ht="23.25" customHeight="1" x14ac:dyDescent="0.2">
      <c r="A174" s="54" t="s">
        <v>100</v>
      </c>
      <c r="B174" s="55" t="s">
        <v>51</v>
      </c>
      <c r="C174" s="56"/>
      <c r="D174" s="57"/>
      <c r="E174" s="58"/>
      <c r="F174" s="59"/>
      <c r="G174" s="60"/>
    </row>
    <row r="175" spans="1:8" ht="42.75" x14ac:dyDescent="0.2">
      <c r="A175" s="20"/>
      <c r="B175" s="68" t="s">
        <v>190</v>
      </c>
      <c r="C175" s="24" t="s">
        <v>2</v>
      </c>
      <c r="D175" s="17">
        <v>2</v>
      </c>
      <c r="E175" s="17"/>
      <c r="F175" s="18"/>
      <c r="G175" s="19">
        <f t="shared" si="20"/>
        <v>0</v>
      </c>
    </row>
    <row r="176" spans="1:8" ht="23.25" customHeight="1" x14ac:dyDescent="0.2">
      <c r="A176" s="20"/>
      <c r="B176" s="63" t="s">
        <v>159</v>
      </c>
      <c r="C176" s="24" t="s">
        <v>2</v>
      </c>
      <c r="D176" s="17">
        <v>1</v>
      </c>
      <c r="E176" s="17"/>
      <c r="F176" s="18"/>
      <c r="G176" s="19">
        <f t="shared" si="20"/>
        <v>0</v>
      </c>
    </row>
    <row r="177" spans="1:8" ht="26.25" customHeight="1" x14ac:dyDescent="0.2">
      <c r="A177" s="20"/>
      <c r="B177" s="64" t="s">
        <v>191</v>
      </c>
      <c r="C177" s="24" t="s">
        <v>12</v>
      </c>
      <c r="D177" s="17">
        <v>2</v>
      </c>
      <c r="E177" s="17"/>
      <c r="F177" s="18"/>
      <c r="G177" s="19">
        <f t="shared" si="20"/>
        <v>0</v>
      </c>
    </row>
    <row r="178" spans="1:8" ht="28.5" customHeight="1" x14ac:dyDescent="0.2">
      <c r="A178" s="20"/>
      <c r="B178" s="63" t="s">
        <v>160</v>
      </c>
      <c r="C178" s="24" t="s">
        <v>2</v>
      </c>
      <c r="D178" s="17">
        <v>1</v>
      </c>
      <c r="E178" s="17"/>
      <c r="F178" s="18"/>
      <c r="G178" s="19">
        <f t="shared" si="20"/>
        <v>0</v>
      </c>
    </row>
    <row r="179" spans="1:8" ht="27.75" customHeight="1" x14ac:dyDescent="0.2">
      <c r="A179" s="54"/>
      <c r="B179" s="55" t="s">
        <v>47</v>
      </c>
      <c r="C179" s="56"/>
      <c r="D179" s="57"/>
      <c r="E179" s="58"/>
      <c r="F179" s="59"/>
      <c r="G179" s="60"/>
    </row>
    <row r="180" spans="1:8" ht="26.25" customHeight="1" x14ac:dyDescent="0.2">
      <c r="A180" s="20"/>
      <c r="B180" s="64" t="s">
        <v>188</v>
      </c>
      <c r="C180" s="24" t="s">
        <v>2</v>
      </c>
      <c r="D180" s="17">
        <v>1</v>
      </c>
      <c r="E180" s="17"/>
      <c r="F180" s="18"/>
      <c r="G180" s="19">
        <f t="shared" si="20"/>
        <v>0</v>
      </c>
    </row>
    <row r="181" spans="1:8" ht="27.75" customHeight="1" x14ac:dyDescent="0.2">
      <c r="A181" s="20"/>
      <c r="B181" s="64" t="s">
        <v>171</v>
      </c>
      <c r="C181" s="24" t="s">
        <v>2</v>
      </c>
      <c r="D181" s="17">
        <v>1</v>
      </c>
      <c r="E181" s="17"/>
      <c r="F181" s="18"/>
      <c r="G181" s="19">
        <f t="shared" si="20"/>
        <v>0</v>
      </c>
    </row>
    <row r="182" spans="1:8" ht="28.5" x14ac:dyDescent="0.2">
      <c r="A182" s="20"/>
      <c r="B182" s="66" t="s">
        <v>192</v>
      </c>
      <c r="C182" s="24" t="s">
        <v>2</v>
      </c>
      <c r="D182" s="17">
        <v>1</v>
      </c>
      <c r="E182" s="17"/>
      <c r="F182" s="18"/>
      <c r="G182" s="19">
        <f t="shared" si="20"/>
        <v>0</v>
      </c>
      <c r="H182" s="27"/>
    </row>
    <row r="183" spans="1:8" ht="22.5" customHeight="1" x14ac:dyDescent="0.2">
      <c r="A183" s="54" t="s">
        <v>101</v>
      </c>
      <c r="B183" s="55" t="s">
        <v>52</v>
      </c>
      <c r="C183" s="56"/>
      <c r="D183" s="57"/>
      <c r="E183" s="58"/>
      <c r="F183" s="59"/>
      <c r="G183" s="60"/>
    </row>
    <row r="184" spans="1:8" ht="42.75" x14ac:dyDescent="0.2">
      <c r="A184" s="20"/>
      <c r="B184" s="68" t="s">
        <v>190</v>
      </c>
      <c r="C184" s="24" t="s">
        <v>2</v>
      </c>
      <c r="D184" s="17">
        <v>2</v>
      </c>
      <c r="E184" s="17"/>
      <c r="F184" s="18"/>
      <c r="G184" s="19">
        <f t="shared" si="20"/>
        <v>0</v>
      </c>
    </row>
    <row r="185" spans="1:8" ht="14.25" x14ac:dyDescent="0.2">
      <c r="A185" s="20"/>
      <c r="B185" s="63" t="s">
        <v>159</v>
      </c>
      <c r="C185" s="24" t="s">
        <v>2</v>
      </c>
      <c r="D185" s="17">
        <v>1</v>
      </c>
      <c r="E185" s="17"/>
      <c r="F185" s="18"/>
      <c r="G185" s="19">
        <f t="shared" si="20"/>
        <v>0</v>
      </c>
    </row>
    <row r="186" spans="1:8" ht="26.25" customHeight="1" x14ac:dyDescent="0.2">
      <c r="A186" s="20"/>
      <c r="B186" s="64" t="s">
        <v>191</v>
      </c>
      <c r="C186" s="24" t="s">
        <v>12</v>
      </c>
      <c r="D186" s="17">
        <v>2</v>
      </c>
      <c r="E186" s="17"/>
      <c r="F186" s="18"/>
      <c r="G186" s="19">
        <f t="shared" si="20"/>
        <v>0</v>
      </c>
    </row>
    <row r="187" spans="1:8" ht="37.5" customHeight="1" x14ac:dyDescent="0.2">
      <c r="A187" s="20"/>
      <c r="B187" s="63" t="s">
        <v>160</v>
      </c>
      <c r="C187" s="24" t="s">
        <v>2</v>
      </c>
      <c r="D187" s="17">
        <v>1</v>
      </c>
      <c r="E187" s="17"/>
      <c r="F187" s="18"/>
      <c r="G187" s="19">
        <f t="shared" si="20"/>
        <v>0</v>
      </c>
    </row>
    <row r="188" spans="1:8" ht="25.5" customHeight="1" x14ac:dyDescent="0.2">
      <c r="A188" s="54"/>
      <c r="B188" s="55" t="s">
        <v>47</v>
      </c>
      <c r="C188" s="56"/>
      <c r="D188" s="57"/>
      <c r="E188" s="58"/>
      <c r="F188" s="59"/>
      <c r="G188" s="60"/>
    </row>
    <row r="189" spans="1:8" ht="28.5" customHeight="1" x14ac:dyDescent="0.2">
      <c r="A189" s="20"/>
      <c r="B189" s="64" t="s">
        <v>188</v>
      </c>
      <c r="C189" s="24" t="s">
        <v>2</v>
      </c>
      <c r="D189" s="17">
        <v>1</v>
      </c>
      <c r="E189" s="17"/>
      <c r="F189" s="18"/>
      <c r="G189" s="19">
        <f t="shared" ref="G189:G258" si="21">E189*F189</f>
        <v>0</v>
      </c>
    </row>
    <row r="190" spans="1:8" ht="24.75" customHeight="1" x14ac:dyDescent="0.2">
      <c r="A190" s="20"/>
      <c r="B190" s="64" t="s">
        <v>171</v>
      </c>
      <c r="C190" s="24" t="s">
        <v>2</v>
      </c>
      <c r="D190" s="17">
        <v>1</v>
      </c>
      <c r="E190" s="17"/>
      <c r="F190" s="18"/>
      <c r="G190" s="19">
        <f t="shared" si="21"/>
        <v>0</v>
      </c>
    </row>
    <row r="191" spans="1:8" ht="28.5" x14ac:dyDescent="0.2">
      <c r="A191" s="20"/>
      <c r="B191" s="66" t="s">
        <v>192</v>
      </c>
      <c r="C191" s="24" t="s">
        <v>2</v>
      </c>
      <c r="D191" s="17">
        <v>1</v>
      </c>
      <c r="E191" s="17"/>
      <c r="F191" s="18"/>
      <c r="G191" s="19">
        <f t="shared" si="21"/>
        <v>0</v>
      </c>
      <c r="H191" s="27"/>
    </row>
    <row r="192" spans="1:8" ht="28.5" customHeight="1" x14ac:dyDescent="0.2">
      <c r="A192" s="54" t="s">
        <v>102</v>
      </c>
      <c r="B192" s="55" t="s">
        <v>53</v>
      </c>
      <c r="C192" s="56"/>
      <c r="D192" s="57"/>
      <c r="E192" s="58"/>
      <c r="F192" s="59"/>
      <c r="G192" s="60"/>
    </row>
    <row r="193" spans="1:8" ht="42.75" x14ac:dyDescent="0.2">
      <c r="A193" s="20"/>
      <c r="B193" s="68" t="s">
        <v>190</v>
      </c>
      <c r="C193" s="24" t="s">
        <v>2</v>
      </c>
      <c r="D193" s="17">
        <v>2</v>
      </c>
      <c r="E193" s="17"/>
      <c r="F193" s="18"/>
      <c r="G193" s="19">
        <f t="shared" si="21"/>
        <v>0</v>
      </c>
    </row>
    <row r="194" spans="1:8" ht="25.5" customHeight="1" x14ac:dyDescent="0.2">
      <c r="A194" s="20"/>
      <c r="B194" s="63" t="s">
        <v>159</v>
      </c>
      <c r="C194" s="24" t="s">
        <v>2</v>
      </c>
      <c r="D194" s="17">
        <v>1</v>
      </c>
      <c r="E194" s="17"/>
      <c r="F194" s="18"/>
      <c r="G194" s="19">
        <f t="shared" si="21"/>
        <v>0</v>
      </c>
    </row>
    <row r="195" spans="1:8" ht="24" customHeight="1" x14ac:dyDescent="0.2">
      <c r="A195" s="20"/>
      <c r="B195" s="64" t="s">
        <v>191</v>
      </c>
      <c r="C195" s="24" t="s">
        <v>12</v>
      </c>
      <c r="D195" s="17">
        <v>2</v>
      </c>
      <c r="E195" s="17"/>
      <c r="F195" s="18"/>
      <c r="G195" s="19">
        <f t="shared" si="21"/>
        <v>0</v>
      </c>
    </row>
    <row r="196" spans="1:8" ht="24.75" customHeight="1" x14ac:dyDescent="0.2">
      <c r="A196" s="20"/>
      <c r="B196" s="63" t="s">
        <v>160</v>
      </c>
      <c r="C196" s="24" t="s">
        <v>2</v>
      </c>
      <c r="D196" s="17">
        <v>1</v>
      </c>
      <c r="E196" s="17"/>
      <c r="F196" s="18"/>
      <c r="G196" s="19">
        <f t="shared" si="21"/>
        <v>0</v>
      </c>
    </row>
    <row r="197" spans="1:8" ht="23.25" customHeight="1" x14ac:dyDescent="0.2">
      <c r="A197" s="54"/>
      <c r="B197" s="55" t="s">
        <v>47</v>
      </c>
      <c r="C197" s="56"/>
      <c r="D197" s="57"/>
      <c r="E197" s="58"/>
      <c r="F197" s="59"/>
      <c r="G197" s="60"/>
    </row>
    <row r="198" spans="1:8" ht="23.25" customHeight="1" x14ac:dyDescent="0.2">
      <c r="A198" s="20"/>
      <c r="B198" s="67" t="s">
        <v>188</v>
      </c>
      <c r="C198" s="24" t="s">
        <v>2</v>
      </c>
      <c r="D198" s="17">
        <v>1</v>
      </c>
      <c r="E198" s="17"/>
      <c r="F198" s="18"/>
      <c r="G198" s="19">
        <f t="shared" si="21"/>
        <v>0</v>
      </c>
    </row>
    <row r="199" spans="1:8" ht="26.25" customHeight="1" x14ac:dyDescent="0.2">
      <c r="A199" s="20"/>
      <c r="B199" s="67" t="s">
        <v>171</v>
      </c>
      <c r="C199" s="24" t="s">
        <v>2</v>
      </c>
      <c r="D199" s="17">
        <v>1</v>
      </c>
      <c r="E199" s="17"/>
      <c r="F199" s="18"/>
      <c r="G199" s="19">
        <f t="shared" si="21"/>
        <v>0</v>
      </c>
    </row>
    <row r="200" spans="1:8" ht="28.5" x14ac:dyDescent="0.2">
      <c r="A200" s="20"/>
      <c r="B200" s="80" t="s">
        <v>192</v>
      </c>
      <c r="C200" s="24" t="s">
        <v>2</v>
      </c>
      <c r="D200" s="17">
        <v>1</v>
      </c>
      <c r="E200" s="17"/>
      <c r="F200" s="18"/>
      <c r="G200" s="19">
        <f t="shared" si="21"/>
        <v>0</v>
      </c>
      <c r="H200" s="27"/>
    </row>
    <row r="201" spans="1:8" ht="25.5" customHeight="1" x14ac:dyDescent="0.2">
      <c r="A201" s="73" t="s">
        <v>103</v>
      </c>
      <c r="B201" s="74" t="s">
        <v>54</v>
      </c>
      <c r="C201" s="75"/>
      <c r="D201" s="76"/>
      <c r="E201" s="77"/>
      <c r="F201" s="78"/>
      <c r="G201" s="79"/>
    </row>
    <row r="202" spans="1:8" ht="25.5" customHeight="1" x14ac:dyDescent="0.2">
      <c r="A202" s="20"/>
      <c r="B202" s="67" t="s">
        <v>165</v>
      </c>
      <c r="C202" s="24" t="s">
        <v>2</v>
      </c>
      <c r="D202" s="17">
        <v>3</v>
      </c>
      <c r="E202" s="17"/>
      <c r="F202" s="18"/>
      <c r="G202" s="19">
        <f t="shared" si="21"/>
        <v>0</v>
      </c>
    </row>
    <row r="203" spans="1:8" ht="25.5" customHeight="1" x14ac:dyDescent="0.2">
      <c r="A203" s="20"/>
      <c r="B203" s="63" t="s">
        <v>171</v>
      </c>
      <c r="C203" s="24" t="s">
        <v>2</v>
      </c>
      <c r="D203" s="17">
        <v>1</v>
      </c>
      <c r="E203" s="17"/>
      <c r="F203" s="18"/>
      <c r="G203" s="19">
        <f t="shared" si="21"/>
        <v>0</v>
      </c>
    </row>
    <row r="204" spans="1:8" ht="30" customHeight="1" x14ac:dyDescent="0.2">
      <c r="A204" s="20"/>
      <c r="B204" s="63" t="s">
        <v>188</v>
      </c>
      <c r="C204" s="24" t="s">
        <v>2</v>
      </c>
      <c r="D204" s="17">
        <v>2</v>
      </c>
      <c r="E204" s="17"/>
      <c r="F204" s="18"/>
      <c r="G204" s="19">
        <f t="shared" si="21"/>
        <v>0</v>
      </c>
    </row>
    <row r="205" spans="1:8" ht="24" customHeight="1" x14ac:dyDescent="0.2">
      <c r="A205" s="20"/>
      <c r="B205" s="63" t="s">
        <v>173</v>
      </c>
      <c r="C205" s="24" t="s">
        <v>2</v>
      </c>
      <c r="D205" s="17">
        <v>2</v>
      </c>
      <c r="E205" s="17"/>
      <c r="F205" s="18"/>
      <c r="G205" s="19">
        <f t="shared" si="21"/>
        <v>0</v>
      </c>
    </row>
    <row r="206" spans="1:8" ht="30" customHeight="1" x14ac:dyDescent="0.2">
      <c r="A206" s="54" t="s">
        <v>104</v>
      </c>
      <c r="B206" s="55" t="s">
        <v>55</v>
      </c>
      <c r="C206" s="56"/>
      <c r="D206" s="57"/>
      <c r="E206" s="58"/>
      <c r="F206" s="59"/>
      <c r="G206" s="60"/>
    </row>
    <row r="207" spans="1:8" ht="28.5" customHeight="1" x14ac:dyDescent="0.2">
      <c r="A207" s="20"/>
      <c r="B207" s="67" t="s">
        <v>150</v>
      </c>
      <c r="C207" s="24" t="s">
        <v>2</v>
      </c>
      <c r="D207" s="17">
        <v>3</v>
      </c>
      <c r="E207" s="17"/>
      <c r="F207" s="18"/>
      <c r="G207" s="19">
        <f t="shared" si="21"/>
        <v>0</v>
      </c>
    </row>
    <row r="208" spans="1:8" ht="25.5" customHeight="1" x14ac:dyDescent="0.2">
      <c r="A208" s="20"/>
      <c r="B208" s="63" t="s">
        <v>151</v>
      </c>
      <c r="C208" s="24" t="s">
        <v>2</v>
      </c>
      <c r="D208" s="17">
        <v>2</v>
      </c>
      <c r="E208" s="17"/>
      <c r="F208" s="18"/>
      <c r="G208" s="19">
        <f>E208*F208</f>
        <v>0</v>
      </c>
    </row>
    <row r="209" spans="1:7" ht="42.75" x14ac:dyDescent="0.2">
      <c r="A209" s="20"/>
      <c r="B209" s="80" t="s">
        <v>193</v>
      </c>
      <c r="C209" s="24" t="s">
        <v>21</v>
      </c>
      <c r="D209" s="17">
        <v>3</v>
      </c>
      <c r="E209" s="17"/>
      <c r="F209" s="18"/>
      <c r="G209" s="19">
        <f t="shared" si="21"/>
        <v>0</v>
      </c>
    </row>
    <row r="210" spans="1:7" ht="35.25" customHeight="1" x14ac:dyDescent="0.2">
      <c r="A210" s="20"/>
      <c r="B210" s="63" t="s">
        <v>194</v>
      </c>
      <c r="C210" s="24" t="s">
        <v>2</v>
      </c>
      <c r="D210" s="17">
        <v>3</v>
      </c>
      <c r="E210" s="17"/>
      <c r="F210" s="18"/>
      <c r="G210" s="19">
        <f t="shared" si="21"/>
        <v>0</v>
      </c>
    </row>
    <row r="211" spans="1:7" ht="28.5" customHeight="1" x14ac:dyDescent="0.2">
      <c r="A211" s="73" t="s">
        <v>105</v>
      </c>
      <c r="B211" s="74" t="s">
        <v>41</v>
      </c>
      <c r="C211" s="75"/>
      <c r="D211" s="76"/>
      <c r="E211" s="77"/>
      <c r="F211" s="78"/>
      <c r="G211" s="79"/>
    </row>
    <row r="212" spans="1:7" ht="30" customHeight="1" x14ac:dyDescent="0.2">
      <c r="A212" s="20"/>
      <c r="B212" s="67" t="s">
        <v>176</v>
      </c>
      <c r="C212" s="24" t="s">
        <v>2</v>
      </c>
      <c r="D212" s="17">
        <v>2</v>
      </c>
      <c r="E212" s="17"/>
      <c r="F212" s="18"/>
      <c r="G212" s="19">
        <f t="shared" si="21"/>
        <v>0</v>
      </c>
    </row>
    <row r="213" spans="1:7" ht="23.25" customHeight="1" x14ac:dyDescent="0.2">
      <c r="A213" s="54" t="s">
        <v>106</v>
      </c>
      <c r="B213" s="55" t="s">
        <v>39</v>
      </c>
      <c r="C213" s="56"/>
      <c r="D213" s="57"/>
      <c r="E213" s="58"/>
      <c r="F213" s="59"/>
      <c r="G213" s="60"/>
    </row>
    <row r="214" spans="1:7" ht="24" customHeight="1" x14ac:dyDescent="0.2">
      <c r="A214" s="20"/>
      <c r="B214" s="63" t="s">
        <v>188</v>
      </c>
      <c r="C214" s="24" t="s">
        <v>2</v>
      </c>
      <c r="D214" s="17">
        <v>10</v>
      </c>
      <c r="E214" s="17"/>
      <c r="F214" s="18"/>
      <c r="G214" s="19">
        <f t="shared" si="21"/>
        <v>0</v>
      </c>
    </row>
    <row r="215" spans="1:7" ht="22.5" customHeight="1" x14ac:dyDescent="0.2">
      <c r="A215" s="20"/>
      <c r="B215" s="63" t="s">
        <v>171</v>
      </c>
      <c r="C215" s="24" t="s">
        <v>2</v>
      </c>
      <c r="D215" s="17">
        <v>5</v>
      </c>
      <c r="E215" s="17"/>
      <c r="F215" s="18"/>
      <c r="G215" s="19">
        <f t="shared" si="21"/>
        <v>0</v>
      </c>
    </row>
    <row r="216" spans="1:7" ht="20.25" customHeight="1" x14ac:dyDescent="0.2">
      <c r="A216" s="20"/>
      <c r="B216" s="63" t="s">
        <v>173</v>
      </c>
      <c r="C216" s="24" t="s">
        <v>2</v>
      </c>
      <c r="D216" s="17">
        <v>2</v>
      </c>
      <c r="E216" s="17"/>
      <c r="F216" s="18"/>
      <c r="G216" s="19">
        <f t="shared" si="21"/>
        <v>0</v>
      </c>
    </row>
    <row r="217" spans="1:7" ht="24" customHeight="1" x14ac:dyDescent="0.2">
      <c r="A217" s="54" t="s">
        <v>107</v>
      </c>
      <c r="B217" s="55" t="s">
        <v>40</v>
      </c>
      <c r="C217" s="56"/>
      <c r="D217" s="57"/>
      <c r="E217" s="58"/>
      <c r="F217" s="59"/>
      <c r="G217" s="60"/>
    </row>
    <row r="218" spans="1:7" ht="26.25" customHeight="1" x14ac:dyDescent="0.2">
      <c r="A218" s="20"/>
      <c r="B218" s="63" t="s">
        <v>195</v>
      </c>
      <c r="C218" s="24" t="s">
        <v>2</v>
      </c>
      <c r="D218" s="17">
        <v>4</v>
      </c>
      <c r="E218" s="17"/>
      <c r="F218" s="18"/>
      <c r="G218" s="19">
        <f>E218*F218</f>
        <v>0</v>
      </c>
    </row>
    <row r="219" spans="1:7" ht="21" customHeight="1" x14ac:dyDescent="0.2">
      <c r="A219" s="20"/>
      <c r="B219" s="63" t="s">
        <v>171</v>
      </c>
      <c r="C219" s="24" t="s">
        <v>2</v>
      </c>
      <c r="D219" s="17">
        <v>2</v>
      </c>
      <c r="E219" s="17"/>
      <c r="F219" s="18"/>
      <c r="G219" s="19">
        <f t="shared" si="21"/>
        <v>0</v>
      </c>
    </row>
    <row r="220" spans="1:7" ht="24.75" customHeight="1" x14ac:dyDescent="0.2">
      <c r="A220" s="20"/>
      <c r="B220" s="63" t="s">
        <v>174</v>
      </c>
      <c r="C220" s="24" t="s">
        <v>2</v>
      </c>
      <c r="D220" s="17">
        <v>2</v>
      </c>
      <c r="E220" s="17"/>
      <c r="F220" s="18"/>
      <c r="G220" s="19">
        <f t="shared" si="21"/>
        <v>0</v>
      </c>
    </row>
    <row r="221" spans="1:7" ht="23.25" customHeight="1" x14ac:dyDescent="0.2">
      <c r="A221" s="54" t="s">
        <v>108</v>
      </c>
      <c r="B221" s="55" t="s">
        <v>41</v>
      </c>
      <c r="C221" s="56"/>
      <c r="D221" s="57"/>
      <c r="E221" s="58"/>
      <c r="F221" s="59"/>
      <c r="G221" s="60"/>
    </row>
    <row r="222" spans="1:7" ht="22.5" customHeight="1" x14ac:dyDescent="0.2">
      <c r="A222" s="20"/>
      <c r="B222" s="67" t="s">
        <v>176</v>
      </c>
      <c r="C222" s="24" t="s">
        <v>2</v>
      </c>
      <c r="D222" s="17">
        <v>2</v>
      </c>
      <c r="E222" s="17"/>
      <c r="F222" s="18"/>
      <c r="G222" s="19">
        <f t="shared" si="21"/>
        <v>0</v>
      </c>
    </row>
    <row r="223" spans="1:7" ht="24.75" customHeight="1" x14ac:dyDescent="0.2">
      <c r="A223" s="54" t="s">
        <v>109</v>
      </c>
      <c r="B223" s="55" t="s">
        <v>39</v>
      </c>
      <c r="C223" s="56"/>
      <c r="D223" s="57"/>
      <c r="E223" s="58"/>
      <c r="F223" s="59"/>
      <c r="G223" s="60"/>
    </row>
    <row r="224" spans="1:7" ht="24.75" customHeight="1" x14ac:dyDescent="0.2">
      <c r="A224" s="20"/>
      <c r="B224" s="67" t="s">
        <v>195</v>
      </c>
      <c r="C224" s="24" t="s">
        <v>2</v>
      </c>
      <c r="D224" s="17">
        <v>10</v>
      </c>
      <c r="E224" s="17"/>
      <c r="F224" s="18"/>
      <c r="G224" s="19">
        <f t="shared" si="21"/>
        <v>0</v>
      </c>
    </row>
    <row r="225" spans="1:7" ht="32.25" customHeight="1" x14ac:dyDescent="0.2">
      <c r="A225" s="20"/>
      <c r="B225" s="63" t="s">
        <v>171</v>
      </c>
      <c r="C225" s="24" t="s">
        <v>2</v>
      </c>
      <c r="D225" s="17">
        <v>5</v>
      </c>
      <c r="E225" s="17"/>
      <c r="F225" s="18"/>
      <c r="G225" s="19">
        <f t="shared" si="21"/>
        <v>0</v>
      </c>
    </row>
    <row r="226" spans="1:7" ht="25.5" customHeight="1" x14ac:dyDescent="0.2">
      <c r="A226" s="20"/>
      <c r="B226" s="63" t="s">
        <v>174</v>
      </c>
      <c r="C226" s="24" t="s">
        <v>2</v>
      </c>
      <c r="D226" s="17">
        <v>2</v>
      </c>
      <c r="E226" s="17"/>
      <c r="F226" s="18"/>
      <c r="G226" s="19">
        <f t="shared" si="21"/>
        <v>0</v>
      </c>
    </row>
    <row r="227" spans="1:7" ht="24.75" customHeight="1" x14ac:dyDescent="0.2">
      <c r="A227" s="54" t="s">
        <v>110</v>
      </c>
      <c r="B227" s="55" t="s">
        <v>40</v>
      </c>
      <c r="C227" s="81"/>
      <c r="D227" s="57"/>
      <c r="E227" s="58"/>
      <c r="F227" s="59"/>
      <c r="G227" s="60"/>
    </row>
    <row r="228" spans="1:7" ht="24.75" customHeight="1" x14ac:dyDescent="0.2">
      <c r="A228" s="20"/>
      <c r="B228" s="67" t="s">
        <v>195</v>
      </c>
      <c r="C228" s="24" t="s">
        <v>2</v>
      </c>
      <c r="D228" s="17">
        <v>4</v>
      </c>
      <c r="E228" s="17"/>
      <c r="F228" s="18"/>
      <c r="G228" s="19">
        <f t="shared" si="21"/>
        <v>0</v>
      </c>
    </row>
    <row r="229" spans="1:7" ht="26.25" customHeight="1" x14ac:dyDescent="0.2">
      <c r="A229" s="20"/>
      <c r="B229" s="63" t="s">
        <v>171</v>
      </c>
      <c r="C229" s="24" t="s">
        <v>2</v>
      </c>
      <c r="D229" s="17">
        <v>2</v>
      </c>
      <c r="E229" s="17"/>
      <c r="F229" s="18"/>
      <c r="G229" s="19">
        <f t="shared" si="21"/>
        <v>0</v>
      </c>
    </row>
    <row r="230" spans="1:7" ht="25.5" customHeight="1" x14ac:dyDescent="0.2">
      <c r="A230" s="20"/>
      <c r="B230" s="63" t="s">
        <v>174</v>
      </c>
      <c r="C230" s="24" t="s">
        <v>2</v>
      </c>
      <c r="D230" s="17">
        <v>2</v>
      </c>
      <c r="E230" s="17"/>
      <c r="F230" s="18"/>
      <c r="G230" s="19">
        <f t="shared" si="21"/>
        <v>0</v>
      </c>
    </row>
    <row r="231" spans="1:7" ht="24" customHeight="1" x14ac:dyDescent="0.2">
      <c r="A231" s="54" t="s">
        <v>131</v>
      </c>
      <c r="B231" s="55" t="s">
        <v>132</v>
      </c>
      <c r="C231" s="56"/>
      <c r="D231" s="57"/>
      <c r="E231" s="58"/>
      <c r="F231" s="59"/>
      <c r="G231" s="60"/>
    </row>
    <row r="232" spans="1:7" ht="34.5" customHeight="1" x14ac:dyDescent="0.2">
      <c r="A232" s="20"/>
      <c r="B232" s="63" t="s">
        <v>196</v>
      </c>
      <c r="C232" s="24" t="s">
        <v>2</v>
      </c>
      <c r="D232" s="17">
        <v>5</v>
      </c>
      <c r="E232" s="17"/>
      <c r="F232" s="18"/>
      <c r="G232" s="19">
        <f t="shared" ref="G232:G233" si="22">E232*F232</f>
        <v>0</v>
      </c>
    </row>
    <row r="233" spans="1:7" ht="34.5" customHeight="1" x14ac:dyDescent="0.2">
      <c r="A233" s="20"/>
      <c r="B233" s="63" t="s">
        <v>197</v>
      </c>
      <c r="C233" s="24" t="s">
        <v>2</v>
      </c>
      <c r="D233" s="17">
        <v>1</v>
      </c>
      <c r="E233" s="17"/>
      <c r="F233" s="18"/>
      <c r="G233" s="19">
        <f t="shared" si="22"/>
        <v>0</v>
      </c>
    </row>
    <row r="234" spans="1:7" ht="34.5" customHeight="1" x14ac:dyDescent="0.2">
      <c r="A234" s="20"/>
      <c r="B234" s="63" t="s">
        <v>198</v>
      </c>
      <c r="C234" s="24" t="s">
        <v>2</v>
      </c>
      <c r="D234" s="17">
        <v>1</v>
      </c>
      <c r="E234" s="17"/>
      <c r="F234" s="18"/>
      <c r="G234" s="19">
        <f t="shared" si="21"/>
        <v>0</v>
      </c>
    </row>
    <row r="235" spans="1:7" ht="24" customHeight="1" x14ac:dyDescent="0.2">
      <c r="A235" s="20"/>
      <c r="B235" s="63" t="s">
        <v>199</v>
      </c>
      <c r="C235" s="24" t="s">
        <v>2</v>
      </c>
      <c r="D235" s="17">
        <v>1</v>
      </c>
      <c r="E235" s="17"/>
      <c r="F235" s="18"/>
      <c r="G235" s="19">
        <f t="shared" si="21"/>
        <v>0</v>
      </c>
    </row>
    <row r="236" spans="1:7" ht="29.25" customHeight="1" x14ac:dyDescent="0.25">
      <c r="A236" s="48" t="s">
        <v>111</v>
      </c>
      <c r="B236" s="49" t="s">
        <v>56</v>
      </c>
      <c r="C236" s="50"/>
      <c r="D236" s="51"/>
      <c r="E236" s="52"/>
      <c r="F236" s="53"/>
      <c r="G236" s="32"/>
    </row>
    <row r="237" spans="1:7" ht="28.5" customHeight="1" x14ac:dyDescent="0.2">
      <c r="A237" s="20" t="s">
        <v>112</v>
      </c>
      <c r="B237" s="21" t="s">
        <v>57</v>
      </c>
      <c r="C237" s="24" t="s">
        <v>12</v>
      </c>
      <c r="D237" s="17">
        <v>1</v>
      </c>
      <c r="E237" s="17"/>
      <c r="F237" s="18"/>
      <c r="G237" s="19">
        <f t="shared" si="21"/>
        <v>0</v>
      </c>
    </row>
    <row r="238" spans="1:7" ht="28.5" customHeight="1" x14ac:dyDescent="0.2">
      <c r="A238" s="20" t="s">
        <v>113</v>
      </c>
      <c r="B238" s="21" t="s">
        <v>200</v>
      </c>
      <c r="C238" s="24" t="s">
        <v>12</v>
      </c>
      <c r="D238" s="17">
        <v>1</v>
      </c>
      <c r="E238" s="17"/>
      <c r="F238" s="18"/>
      <c r="G238" s="19">
        <f t="shared" si="21"/>
        <v>0</v>
      </c>
    </row>
    <row r="239" spans="1:7" ht="23.25" customHeight="1" x14ac:dyDescent="0.2">
      <c r="A239" s="20" t="s">
        <v>114</v>
      </c>
      <c r="B239" s="21" t="s">
        <v>127</v>
      </c>
      <c r="C239" s="24" t="s">
        <v>12</v>
      </c>
      <c r="D239" s="17">
        <v>6</v>
      </c>
      <c r="E239" s="17"/>
      <c r="F239" s="18"/>
      <c r="G239" s="19">
        <f t="shared" si="21"/>
        <v>0</v>
      </c>
    </row>
    <row r="240" spans="1:7" ht="30.75" customHeight="1" x14ac:dyDescent="0.2">
      <c r="A240" s="48" t="s">
        <v>115</v>
      </c>
      <c r="B240" s="49" t="s">
        <v>58</v>
      </c>
      <c r="C240" s="36"/>
      <c r="D240" s="33"/>
      <c r="E240" s="34"/>
      <c r="F240" s="35"/>
      <c r="G240" s="32"/>
    </row>
    <row r="241" spans="1:7" ht="24" customHeight="1" x14ac:dyDescent="0.2">
      <c r="A241" s="54" t="s">
        <v>116</v>
      </c>
      <c r="B241" s="55" t="s">
        <v>65</v>
      </c>
      <c r="C241" s="56"/>
      <c r="D241" s="57"/>
      <c r="E241" s="57"/>
      <c r="F241" s="59"/>
      <c r="G241" s="60"/>
    </row>
    <row r="242" spans="1:7" ht="24" customHeight="1" x14ac:dyDescent="0.2">
      <c r="A242" s="20"/>
      <c r="B242" s="63" t="s">
        <v>201</v>
      </c>
      <c r="C242" s="24" t="s">
        <v>2</v>
      </c>
      <c r="D242" s="17">
        <v>1</v>
      </c>
      <c r="E242" s="17"/>
      <c r="F242" s="18"/>
      <c r="G242" s="19">
        <f t="shared" ref="G242:G243" si="23">E242*F242</f>
        <v>0</v>
      </c>
    </row>
    <row r="243" spans="1:7" ht="24" customHeight="1" x14ac:dyDescent="0.2">
      <c r="A243" s="20"/>
      <c r="B243" s="63" t="s">
        <v>202</v>
      </c>
      <c r="C243" s="24" t="s">
        <v>2</v>
      </c>
      <c r="D243" s="17">
        <v>2</v>
      </c>
      <c r="E243" s="17"/>
      <c r="F243" s="18"/>
      <c r="G243" s="19">
        <f t="shared" si="23"/>
        <v>0</v>
      </c>
    </row>
    <row r="244" spans="1:7" ht="24" customHeight="1" x14ac:dyDescent="0.2">
      <c r="A244" s="20"/>
      <c r="B244" s="63" t="s">
        <v>203</v>
      </c>
      <c r="C244" s="24" t="s">
        <v>12</v>
      </c>
      <c r="D244" s="17">
        <v>1</v>
      </c>
      <c r="E244" s="17"/>
      <c r="F244" s="18"/>
      <c r="G244" s="19">
        <f t="shared" si="21"/>
        <v>0</v>
      </c>
    </row>
    <row r="245" spans="1:7" ht="36" customHeight="1" x14ac:dyDescent="0.2">
      <c r="A245" s="20" t="s">
        <v>117</v>
      </c>
      <c r="B245" s="21" t="s">
        <v>204</v>
      </c>
      <c r="C245" s="24" t="s">
        <v>12</v>
      </c>
      <c r="D245" s="17">
        <v>17</v>
      </c>
      <c r="E245" s="17"/>
      <c r="F245" s="18"/>
      <c r="G245" s="19">
        <f t="shared" si="21"/>
        <v>0</v>
      </c>
    </row>
    <row r="246" spans="1:7" ht="24" customHeight="1" x14ac:dyDescent="0.2">
      <c r="A246" s="20"/>
      <c r="B246" s="63" t="s">
        <v>205</v>
      </c>
      <c r="C246" s="24" t="s">
        <v>21</v>
      </c>
      <c r="D246" s="17">
        <v>2</v>
      </c>
      <c r="E246" s="17"/>
      <c r="F246" s="18"/>
      <c r="G246" s="19">
        <f t="shared" si="21"/>
        <v>0</v>
      </c>
    </row>
    <row r="247" spans="1:7" ht="30" customHeight="1" x14ac:dyDescent="0.2">
      <c r="A247" s="20" t="s">
        <v>118</v>
      </c>
      <c r="B247" s="21" t="s">
        <v>59</v>
      </c>
      <c r="C247" s="24" t="s">
        <v>2</v>
      </c>
      <c r="D247" s="17">
        <v>1</v>
      </c>
      <c r="E247" s="17"/>
      <c r="F247" s="18"/>
      <c r="G247" s="19">
        <f t="shared" si="21"/>
        <v>0</v>
      </c>
    </row>
    <row r="248" spans="1:7" ht="37.5" customHeight="1" x14ac:dyDescent="0.2">
      <c r="A248" s="15" t="s">
        <v>119</v>
      </c>
      <c r="B248" s="16" t="s">
        <v>206</v>
      </c>
      <c r="C248" s="24" t="s">
        <v>21</v>
      </c>
      <c r="D248" s="17">
        <v>1</v>
      </c>
      <c r="E248" s="17"/>
      <c r="F248" s="18"/>
      <c r="G248" s="19">
        <f t="shared" si="21"/>
        <v>0</v>
      </c>
    </row>
    <row r="249" spans="1:7" ht="27.75" customHeight="1" x14ac:dyDescent="0.2">
      <c r="A249" s="15" t="s">
        <v>120</v>
      </c>
      <c r="B249" s="16" t="s">
        <v>60</v>
      </c>
      <c r="C249" s="24" t="s">
        <v>21</v>
      </c>
      <c r="D249" s="17">
        <v>1</v>
      </c>
      <c r="E249" s="17"/>
      <c r="F249" s="18"/>
      <c r="G249" s="19">
        <f t="shared" si="21"/>
        <v>0</v>
      </c>
    </row>
    <row r="250" spans="1:7" ht="34.5" customHeight="1" x14ac:dyDescent="0.2">
      <c r="A250" s="15" t="s">
        <v>121</v>
      </c>
      <c r="B250" s="16" t="s">
        <v>207</v>
      </c>
      <c r="C250" s="24" t="s">
        <v>12</v>
      </c>
      <c r="D250" s="17">
        <v>1</v>
      </c>
      <c r="E250" s="17"/>
      <c r="F250" s="18"/>
      <c r="G250" s="19">
        <f t="shared" si="21"/>
        <v>0</v>
      </c>
    </row>
    <row r="251" spans="1:7" ht="24" customHeight="1" x14ac:dyDescent="0.2">
      <c r="A251" s="15" t="s">
        <v>122</v>
      </c>
      <c r="B251" s="16" t="s">
        <v>61</v>
      </c>
      <c r="C251" s="24" t="s">
        <v>12</v>
      </c>
      <c r="D251" s="17">
        <v>1</v>
      </c>
      <c r="E251" s="17"/>
      <c r="F251" s="18"/>
      <c r="G251" s="19">
        <f t="shared" si="21"/>
        <v>0</v>
      </c>
    </row>
    <row r="252" spans="1:7" ht="26.25" customHeight="1" x14ac:dyDescent="0.2">
      <c r="A252" s="48" t="s">
        <v>123</v>
      </c>
      <c r="B252" s="49" t="s">
        <v>208</v>
      </c>
      <c r="C252" s="50"/>
      <c r="D252" s="51"/>
      <c r="E252" s="51"/>
      <c r="F252" s="82"/>
      <c r="G252" s="83"/>
    </row>
    <row r="253" spans="1:7" ht="26.25" customHeight="1" x14ac:dyDescent="0.2">
      <c r="A253" s="20"/>
      <c r="B253" s="63" t="s">
        <v>209</v>
      </c>
      <c r="C253" s="24" t="s">
        <v>2</v>
      </c>
      <c r="D253" s="17">
        <v>1</v>
      </c>
      <c r="E253" s="17"/>
      <c r="F253" s="18"/>
      <c r="G253" s="19">
        <f t="shared" ref="G253" si="24">E253*F253</f>
        <v>0</v>
      </c>
    </row>
    <row r="254" spans="1:7" ht="26.25" customHeight="1" x14ac:dyDescent="0.2">
      <c r="A254" s="20"/>
      <c r="B254" s="63" t="s">
        <v>210</v>
      </c>
      <c r="C254" s="24" t="s">
        <v>2</v>
      </c>
      <c r="D254" s="17">
        <v>1</v>
      </c>
      <c r="E254" s="17"/>
      <c r="F254" s="18"/>
      <c r="G254" s="19">
        <f t="shared" si="21"/>
        <v>0</v>
      </c>
    </row>
    <row r="255" spans="1:7" ht="24.75" customHeight="1" x14ac:dyDescent="0.2">
      <c r="A255" s="48" t="s">
        <v>124</v>
      </c>
      <c r="B255" s="49" t="s">
        <v>211</v>
      </c>
      <c r="C255" s="36"/>
      <c r="D255" s="33"/>
      <c r="E255" s="34"/>
      <c r="F255" s="35"/>
      <c r="G255" s="32"/>
    </row>
    <row r="256" spans="1:7" ht="25.5" customHeight="1" x14ac:dyDescent="0.2">
      <c r="A256" s="20"/>
      <c r="B256" s="63" t="s">
        <v>212</v>
      </c>
      <c r="C256" s="24" t="s">
        <v>12</v>
      </c>
      <c r="D256" s="17">
        <v>5</v>
      </c>
      <c r="E256" s="17"/>
      <c r="F256" s="18"/>
      <c r="G256" s="19">
        <f t="shared" si="21"/>
        <v>0</v>
      </c>
    </row>
    <row r="257" spans="1:7" ht="38.25" customHeight="1" x14ac:dyDescent="0.2">
      <c r="A257" s="20"/>
      <c r="B257" s="68" t="s">
        <v>213</v>
      </c>
      <c r="C257" s="24" t="s">
        <v>12</v>
      </c>
      <c r="D257" s="17">
        <v>1</v>
      </c>
      <c r="E257" s="17"/>
      <c r="F257" s="18"/>
      <c r="G257" s="19">
        <f t="shared" si="21"/>
        <v>0</v>
      </c>
    </row>
    <row r="258" spans="1:7" ht="30" customHeight="1" x14ac:dyDescent="0.2">
      <c r="A258" s="30" t="s">
        <v>125</v>
      </c>
      <c r="B258" s="31" t="s">
        <v>126</v>
      </c>
      <c r="C258" s="39" t="s">
        <v>21</v>
      </c>
      <c r="D258" s="40">
        <v>1</v>
      </c>
      <c r="E258" s="40"/>
      <c r="F258" s="41"/>
      <c r="G258" s="37">
        <f t="shared" si="21"/>
        <v>0</v>
      </c>
    </row>
    <row r="259" spans="1:7" ht="43.5" customHeight="1" x14ac:dyDescent="0.2">
      <c r="E259" s="84" t="s">
        <v>13</v>
      </c>
      <c r="F259" s="84"/>
      <c r="G259" s="14">
        <f>SUM(G5:G258)</f>
        <v>0</v>
      </c>
    </row>
    <row r="260" spans="1:7" ht="33.75" customHeight="1" x14ac:dyDescent="0.2">
      <c r="E260" s="89" t="s">
        <v>62</v>
      </c>
      <c r="F260" s="89"/>
      <c r="G260" s="38">
        <f>G259*0.1</f>
        <v>0</v>
      </c>
    </row>
    <row r="261" spans="1:7" ht="41.25" customHeight="1" x14ac:dyDescent="0.2">
      <c r="E261" s="84" t="s">
        <v>14</v>
      </c>
      <c r="F261" s="84"/>
      <c r="G261" s="14">
        <f>SUM(G259:G260)</f>
        <v>0</v>
      </c>
    </row>
  </sheetData>
  <mergeCells count="6">
    <mergeCell ref="E261:F261"/>
    <mergeCell ref="A2:G2"/>
    <mergeCell ref="A1:B1"/>
    <mergeCell ref="C1:G1"/>
    <mergeCell ref="E259:F259"/>
    <mergeCell ref="E260:F260"/>
  </mergeCells>
  <phoneticPr fontId="1" type="noConversion"/>
  <hyperlinks>
    <hyperlink ref="A4" location="_Toc171072461" display="_Toc171072461" xr:uid="{38FC24EA-C95D-4C07-8D42-857A5B2989A9}"/>
    <hyperlink ref="B4" location="_Toc171072461" display="_Toc171072461" xr:uid="{46BD4B62-5573-4C27-97C6-97C76DDE4622}"/>
    <hyperlink ref="A5" location="_Toc168666099" display="_Toc168666099" xr:uid="{F2305FF4-81EE-4235-AC0E-F858FA2EA495}"/>
    <hyperlink ref="B5" location="_Toc168666099" display="_Toc168666099" xr:uid="{54A3AFF8-E534-4C44-A064-9CAC8FDFCB76}"/>
    <hyperlink ref="A6" location="_Toc168666100" display="_Toc168666100" xr:uid="{0B9BCA5D-7F5B-4D68-869C-98EFC70D4762}"/>
    <hyperlink ref="B6" location="_Toc168666100" display="_Toc168666100" xr:uid="{AE8E82C4-D337-47B2-90FB-B6875EAFF2B2}"/>
    <hyperlink ref="B7" location="_Toc168666101" display="_Toc168666101" xr:uid="{6B9C88A8-7931-434B-A095-99F968208890}"/>
    <hyperlink ref="A8" location="_Toc168666102" display="_Toc168666102" xr:uid="{424C92ED-F16F-4A8E-BA97-A23D6B1364E8}"/>
    <hyperlink ref="B8" location="_Toc168666102" display="_Toc168666102" xr:uid="{697B2C4F-615F-447A-895E-205E57C0DC87}"/>
    <hyperlink ref="A9" location="_Toc168666103" display="_Toc168666103" xr:uid="{79946804-C57B-463C-89D0-DE537CE9FD48}"/>
    <hyperlink ref="B9" location="_Toc168666103" display="_Toc168666103" xr:uid="{1D5B8359-A610-423B-B29D-FD2AB2A31E27}"/>
    <hyperlink ref="B11" location="_Toc168666104" display="_Toc168666104" xr:uid="{C75EDDB0-1A29-466C-82DD-696EBFD65A9F}"/>
    <hyperlink ref="A27" location="_Toc168666105" display="_Toc168666105" xr:uid="{E2AC3AD6-17E4-4A44-8BF8-E0463A1785F9}"/>
    <hyperlink ref="B27" location="_Toc168666105" display="_Toc168666105" xr:uid="{B3087AD6-13FF-4215-ADAD-F29CAEA7AC89}"/>
    <hyperlink ref="A28" location="_Toc168666106" display="_Toc168666106" xr:uid="{065BE57A-E639-4AD3-A05D-9D9DA7F76194}"/>
    <hyperlink ref="B28" location="_Toc168666106" display="_Toc168666106" xr:uid="{4C8EC907-7CE0-4BC2-B401-76CBDF90F921}"/>
    <hyperlink ref="A36" location="_Toc168666107" display="_Toc168666107" xr:uid="{B102CFB7-EB54-4516-A1DB-4D491FBA41C1}"/>
    <hyperlink ref="B36" location="_Toc168666107" display="_Toc168666107" xr:uid="{81CC24F0-1212-4FBB-BD6C-537DA2080792}"/>
    <hyperlink ref="A39" location="_Toc168666108" display="_Toc168666108" xr:uid="{927BDDFE-D3A3-42BA-9D20-A2B0C5BD37F5}"/>
    <hyperlink ref="B39" location="_Toc168666108" display="_Toc168666108" xr:uid="{0474EC2F-F0ED-413A-9356-2027AEF17DFD}"/>
    <hyperlink ref="A43" location="_Toc168666109" display="_Toc168666109" xr:uid="{C051C201-5A82-494B-860B-A51E892749F4}"/>
    <hyperlink ref="B43" location="_Toc168666109" display="_Toc168666109" xr:uid="{22513EFA-C0A0-4D39-9E7C-E3629E7F9918}"/>
    <hyperlink ref="A48" location="_Toc168666110" display="_Toc168666110" xr:uid="{6A5D0DA7-AAA8-4EBB-BC5D-ABD4561F249B}"/>
    <hyperlink ref="B48" location="_Toc168666110" display="_Toc168666110" xr:uid="{E72B3D47-C54A-44AA-A1C8-51BE8AA43D65}"/>
    <hyperlink ref="A53" location="_Toc168666111" display="_Toc168666111" xr:uid="{70DB6F7E-7BAA-4EA1-B2EA-0DE35EEAE207}"/>
    <hyperlink ref="B53" location="_Toc168666111" display="_Toc168666111" xr:uid="{9097614A-83F0-4C20-B130-475B15D0C152}"/>
    <hyperlink ref="A58" location="_Toc168666112" display="_Toc168666112" xr:uid="{E35421A9-9812-47AF-BDB9-3CE1EB68C401}"/>
    <hyperlink ref="B58" location="_Toc168666112" display="_Toc168666112" xr:uid="{804F76BF-0F13-4AC6-9C3F-87613970E1D8}"/>
    <hyperlink ref="A63" location="_Toc168666113" display="_Toc168666113" xr:uid="{463F6807-3338-43BC-BA7E-3B6E1DEE99F0}"/>
    <hyperlink ref="B63" location="_Toc168666113" display="_Toc168666113" xr:uid="{32623E35-DC3E-49E5-B6EA-BBB79DB8E4AB}"/>
    <hyperlink ref="A68" location="_Toc168666114" display="_Toc168666114" xr:uid="{C4EF7E18-6B28-4B61-A4D9-C532CAA50B34}"/>
    <hyperlink ref="B68" location="_Toc168666114" display="_Toc168666114" xr:uid="{B42F478E-8FDD-4F8E-9F03-6F3157E27B7B}"/>
    <hyperlink ref="A72" location="_Toc168666115" display="_Toc168666115" xr:uid="{D5979341-CADC-4144-AC50-9AC08197A8D4}"/>
    <hyperlink ref="B72" location="_Toc168666115" display="_Toc168666115" xr:uid="{9B8D91DE-E426-4C6D-BA46-7854230A2D4D}"/>
    <hyperlink ref="A77" location="_Toc168666116" display="_Toc168666116" xr:uid="{C72983BF-D826-4AD8-9B11-86D17A6DEB39}"/>
    <hyperlink ref="B77" location="_Toc168666116" display="_Toc168666116" xr:uid="{C138F099-0F49-479C-94D1-E0AEC5EEFA6F}"/>
    <hyperlink ref="A82" location="_Toc168666117" display="_Toc168666117" xr:uid="{D699EE82-C1CD-4B1B-ACD3-75565AB316C6}"/>
    <hyperlink ref="B82" location="_Toc168666117" display="_Toc168666117" xr:uid="{8D935B5E-F1DD-41BC-9059-B6D31BD9B5BE}"/>
    <hyperlink ref="A91" location="_Toc168666118" display="_Toc168666118" xr:uid="{9C5397DD-FA26-44DD-8A0A-B36AE56E9E28}"/>
    <hyperlink ref="B91" location="_Toc168666118" display="_Toc168666118" xr:uid="{61ED373E-6CF1-410B-BC00-6DAF5D397BAB}"/>
    <hyperlink ref="A95" location="_Toc168666119" display="_Toc168666119" xr:uid="{05DA5FD3-BE80-479C-8F0D-FDE5C9A046D4}"/>
    <hyperlink ref="B95" location="_Toc168666119" display="_Toc168666119" xr:uid="{37BFBAE8-181C-40A4-8AEB-56881033929A}"/>
    <hyperlink ref="A99" location="_Toc168666120" display="_Toc168666120" xr:uid="{B13706CB-07D4-483C-B5F9-5315E8C08D7A}"/>
    <hyperlink ref="B99" location="_Toc168666120" display="_Toc168666120" xr:uid="{97EF6821-B6B7-43FB-AF3B-BC1910772381}"/>
    <hyperlink ref="A103" location="_Toc168666121" display="_Toc168666121" xr:uid="{E30B0AD4-D6D8-4868-8F39-E524D0179F06}"/>
    <hyperlink ref="B103" location="_Toc168666121" display="_Toc168666121" xr:uid="{CDF46583-72E3-4028-B86E-05A1928AFD95}"/>
    <hyperlink ref="A107" location="_Toc168666122" display="_Toc168666122" xr:uid="{129BFB37-7896-402B-805C-81BF0D286E27}"/>
    <hyperlink ref="B107" location="_Toc168666122" display="_Toc168666122" xr:uid="{26D6EC47-41DE-477E-873B-C876E0B4295F}"/>
    <hyperlink ref="A109" location="_Toc168666123" display="_Toc168666123" xr:uid="{F14A0607-5016-46D1-8CC7-DC2E354DCB68}"/>
    <hyperlink ref="B109" location="_Toc168666123" display="_Toc168666123" xr:uid="{43398166-062B-4AB6-B5B7-3E2D51B54238}"/>
    <hyperlink ref="A110" location="_Toc168666124" display="_Toc168666124" xr:uid="{6A0C03A1-3384-45B3-A560-5ABAE4D0E98D}"/>
    <hyperlink ref="B110" location="_Toc168666124" display="_Toc168666124" xr:uid="{0B4BF803-DC62-4F66-909E-E7C71DA441EB}"/>
    <hyperlink ref="A118" location="_Toc168666125" display="_Toc168666125" xr:uid="{3E70DA16-355E-403C-9A0D-BA7F46D59D5F}"/>
    <hyperlink ref="B118" location="_Toc168666125" display="_Toc168666125" xr:uid="{0C5E8011-3160-41CD-817B-B30C778BD987}"/>
    <hyperlink ref="A122" location="_Toc168666126" display="_Toc168666126" xr:uid="{26AF34F2-CAEF-4905-8C01-D63C3038C470}"/>
    <hyperlink ref="B122" location="_Toc168666126" display="_Toc168666126" xr:uid="{8965B016-6577-430F-8B0B-403C9BC97BE4}"/>
    <hyperlink ref="A129" location="_Toc168666127" display="_Toc168666127" xr:uid="{BDF86993-9E4B-4FE6-99CB-EF42BC0C44B2}"/>
    <hyperlink ref="B129" location="_Toc168666127" display="_Toc168666127" xr:uid="{E73CAAAC-4078-4E87-B2C6-E9F2EDA44B50}"/>
    <hyperlink ref="A138" location="_Toc168666128" display="_Toc168666128" xr:uid="{FF66A5B9-F782-40B5-B014-9629202E326C}"/>
    <hyperlink ref="B138" location="_Toc168666128" display="_Toc168666128" xr:uid="{700C941C-BF8B-4CEA-A4DA-6423AF6E3BC4}"/>
    <hyperlink ref="A147" location="_Toc168666129" display="_Toc168666129" xr:uid="{B2E5D3A0-07EC-4992-A869-172E966C59AB}"/>
    <hyperlink ref="B147" location="_Toc168666129" display="_Toc168666129" xr:uid="{04FE26A3-A775-4BA5-9912-3727FCC2402A}"/>
    <hyperlink ref="A156" location="_Toc168666130" display="_Toc168666130" xr:uid="{36038010-1496-4704-8D37-42C5587ED2F4}"/>
    <hyperlink ref="B156" location="_Toc168666130" display="_Toc168666130" xr:uid="{9A75E04B-54BD-4AB5-9243-94169BAC7F4F}"/>
    <hyperlink ref="A165" location="_Toc168666131" display="_Toc168666131" xr:uid="{F45770CB-C7FF-4976-8309-9ABABA337C7A}"/>
    <hyperlink ref="B165" location="_Toc168666131" display="_Toc168666131" xr:uid="{77BC9891-6209-4835-A85D-1FF5E6FB8E04}"/>
    <hyperlink ref="A174" location="_Toc168666132" display="_Toc168666132" xr:uid="{9E1A7DD5-4E94-426E-B39A-7A96A2612209}"/>
    <hyperlink ref="B174" location="_Toc168666132" display="_Toc168666132" xr:uid="{41AF0587-6F47-4132-8E69-1B33C9A6AB4B}"/>
    <hyperlink ref="A183" location="_Toc168666133" display="_Toc168666133" xr:uid="{9FEA74BC-03EA-4788-AE5E-E7A3F0D7DA03}"/>
    <hyperlink ref="B183" location="_Toc168666133" display="_Toc168666133" xr:uid="{95D95A24-BF8D-4421-8D6C-1DFF382E1F5B}"/>
    <hyperlink ref="A192" location="_Toc168666134" display="_Toc168666134" xr:uid="{DA142096-6F04-4B3A-A358-003647FAC02A}"/>
    <hyperlink ref="B192" location="_Toc168666134" display="_Toc168666134" xr:uid="{2876A165-9BF1-4C9F-B6E3-605ADAA71548}"/>
    <hyperlink ref="A201" location="_Toc168666135" display="_Toc168666135" xr:uid="{FB70B5AB-D393-4794-90C5-A53F29F6B4A1}"/>
    <hyperlink ref="B201" location="_Toc168666135" display="_Toc168666135" xr:uid="{E7CB8551-B445-4FB9-9E6B-37E6213F65F0}"/>
    <hyperlink ref="A206" location="_Toc168666136" display="_Toc168666136" xr:uid="{599C23EC-90AE-4B08-A6CD-685DCC46DE7D}"/>
    <hyperlink ref="B206" location="_Toc168666136" display="_Toc168666136" xr:uid="{FB32F561-51C6-4E16-B439-B7BE60882BC8}"/>
    <hyperlink ref="A211" location="_Toc168666137" display="_Toc168666137" xr:uid="{CB145B77-F61D-4C01-A81E-22980F6763DF}"/>
    <hyperlink ref="B211" location="_Toc168666137" display="_Toc168666137" xr:uid="{58708A83-24B5-4D7A-9D4D-C5E15018EA2F}"/>
    <hyperlink ref="A213" location="_Toc168666138" display="_Toc168666138" xr:uid="{FFF64BAF-30CA-4201-A7C3-EA78EDBFD023}"/>
    <hyperlink ref="B213" location="_Toc168666138" display="_Toc168666138" xr:uid="{01925CB5-E832-4364-ACFC-3B10E7373F7F}"/>
    <hyperlink ref="A217" location="_Toc168666139" display="_Toc168666139" xr:uid="{7B542585-D859-437F-BCEA-59084B53B35C}"/>
    <hyperlink ref="B217" location="_Toc168666139" display="_Toc168666139" xr:uid="{F1E1CF5C-DBF2-4FB7-AF41-D44D97D4539E}"/>
    <hyperlink ref="A236" location="_Toc168666157" display="_Toc168666157" xr:uid="{5958BCF3-FB55-4D0F-99DC-62925832AC4C}"/>
    <hyperlink ref="B236" location="_Toc168666157" display="_Toc168666157" xr:uid="{3383E693-08FE-4BAA-A500-C9BA55F72EA8}"/>
    <hyperlink ref="A237" location="_Toc168666158" display="_Toc168666158" xr:uid="{F32BB0A3-2EA5-42D1-BF0A-166626C60DA4}"/>
    <hyperlink ref="B237" location="_Toc168666158" display="_Toc168666158" xr:uid="{5865454C-5B48-4043-BB6F-B3821DB59432}"/>
    <hyperlink ref="B239" location="_Toc168666160" display="_Toc168666160" xr:uid="{E3CE347B-F144-4A5C-8C70-1E52872F20A8}"/>
    <hyperlink ref="A240" location="_Toc168666161" display="_Toc168666161" xr:uid="{1F98B05F-51D7-4D58-98FB-3A5A37D0A721}"/>
    <hyperlink ref="B240" location="_Toc168666161" display="_Toc168666161" xr:uid="{8A1215DB-B13C-400A-BC71-2D640CD17128}"/>
    <hyperlink ref="B244" location="_Toc168666162" display="_Toc168666162" xr:uid="{FD3843D5-8868-4B49-A618-B5B4F25A09DA}"/>
    <hyperlink ref="B245" location="_Toc168666163" display="_Toc168666163" xr:uid="{EC76630A-7832-476A-A2E6-A7B5F6D94F27}"/>
    <hyperlink ref="A247" location="_Toc168666164" display="_Toc168666164" xr:uid="{C1AEDB68-1131-4E82-AEFC-9C7ECFED067C}"/>
    <hyperlink ref="B247" location="_Toc168666164" display="_Toc168666164" xr:uid="{6CA01B88-7292-4632-85B2-94126ABF9E88}"/>
    <hyperlink ref="A249" location="_Toc168666165" display="_Toc168666165" xr:uid="{BE2EBDD6-71AF-49A9-A6C9-5F415D690F03}"/>
    <hyperlink ref="B249" location="_Toc168666165" display="_Toc168666165" xr:uid="{E104AB0E-FC6B-4CC5-9D5A-04550F6B0BA3}"/>
    <hyperlink ref="A250" location="_Toc168666166" display="_Toc168666166" xr:uid="{6F5A85F2-D7A3-4211-B572-53E82F49C1AC}"/>
    <hyperlink ref="B250" location="_Toc168666166" display="_Toc168666166" xr:uid="{B74E7520-30E7-4488-B615-0C7C0387D8A5}"/>
    <hyperlink ref="A251" location="_Toc168666167" display="_Toc168666167" xr:uid="{FE81CF09-A961-4FB0-A634-1FE1B0848C30}"/>
    <hyperlink ref="B251" location="_Toc168666167" display="_Toc168666167" xr:uid="{3E220D9D-D19C-4B1B-8708-9023B8962780}"/>
    <hyperlink ref="B254" location="_Toc168666168" display="_Toc168666168" xr:uid="{B531C550-FCEE-435C-888F-8F1AC82D21A5}"/>
    <hyperlink ref="A10:A11" location="_Toc168666103" display="_Toc168666103" xr:uid="{9170F01E-EDE4-40CA-B5A7-09215FED6EC1}"/>
    <hyperlink ref="B238" location="_Toc168666159" display="_Toc168666159" xr:uid="{158615D9-3756-414E-A7AC-2FBEDBA4B7E3}"/>
    <hyperlink ref="A255" location="_Toc168666169" display="_Toc168666169" xr:uid="{FF768D63-1EF4-40E1-AD01-7960B760DE7D}"/>
    <hyperlink ref="B255" location="_Toc168666169" display="_Toc168666169" xr:uid="{ADEA5D7D-C132-4F34-AC4B-ADCBDB54C29B}"/>
    <hyperlink ref="A258" location="_Toc168666169" display="_Toc168666169" xr:uid="{D2FD023F-8932-4060-95CF-D49FA659BEE7}"/>
    <hyperlink ref="B258" location="_Toc168666169" display="_Toc168666169" xr:uid="{2FA5156E-4C25-4B5F-A079-39C6B8BEC984}"/>
    <hyperlink ref="B227" location="_Toc168666156" display="_Toc168666156" xr:uid="{A0068D78-F844-490D-BEEE-6DF98B732E1B}"/>
    <hyperlink ref="A227" location="_Toc168666156" display="_Toc168666156" xr:uid="{0862BA37-5208-43A2-B8B0-0DABAB46C7B1}"/>
    <hyperlink ref="B223" location="_Toc168666155" display="_Toc168666155" xr:uid="{EDC77138-707A-4E11-96C2-18B20C2A3066}"/>
    <hyperlink ref="A223" location="_Toc168666155" display="_Toc168666155" xr:uid="{7958157F-E278-4719-BC50-EDC498C5EF8F}"/>
    <hyperlink ref="B221" location="_Toc168666154" display="_Toc168666154" xr:uid="{3B5E8117-70BC-4641-A8DA-A757399AB799}"/>
    <hyperlink ref="A221" location="_Toc168666154" display="_Toc168666154" xr:uid="{A5903472-B0C4-4F64-BB41-F48C8AF85CEB}"/>
    <hyperlink ref="A238:A239" location="_Toc168666158" display="_Toc168666158" xr:uid="{2BC1A014-96EE-4AFE-8955-F071658D8FA7}"/>
    <hyperlink ref="A245" location="_Toc168666162" display="_Toc168666162" xr:uid="{F495DE2A-5F24-41B9-A619-0C98853B7FB8}"/>
    <hyperlink ref="A248" location="_Toc168666165" display="_Toc168666165" xr:uid="{1922953F-1092-4179-8435-1AAA9FF342D8}"/>
    <hyperlink ref="B248" location="_Toc168666165" display="_Toc168666165" xr:uid="{322882DA-1341-4665-97F2-9E88687BD5A1}"/>
    <hyperlink ref="A241" location="_Toc168666162" display="_Toc168666162" xr:uid="{011F6EC6-4C06-4A34-BB55-426ADDC690F0}"/>
    <hyperlink ref="B241" location="_Toc168666162" display="_Toc168666162" xr:uid="{EBAFBB46-1C24-4FCE-96B8-F55EF636FF11}"/>
    <hyperlink ref="B242" location="_Toc168666162" display="_Toc168666162" xr:uid="{64A9F14A-1F08-4C54-8F3D-283614C6D8DA}"/>
    <hyperlink ref="B243" location="_Toc168666162" display="_Toc168666162" xr:uid="{719D9B66-6CF0-43BE-9E9F-8EB4AB6BF34E}"/>
    <hyperlink ref="A7" location="_Toc168666100" display="_Toc168666100" xr:uid="{328646B2-0FD4-4D91-8A4E-5C910B28204C}"/>
    <hyperlink ref="B253" location="_Toc168666168" display="_Toc168666168" xr:uid="{3633BCFC-4923-4048-B7E8-F60EFA03224B}"/>
    <hyperlink ref="A252" location="_Toc168666168" display="_Toc168666168" xr:uid="{0BD775BF-DD30-42B3-AE4E-40F06583D225}"/>
    <hyperlink ref="B252" location="_Toc168666168" display="_Toc168666168" xr:uid="{70E7934A-0E97-4B99-8985-1DD5B0C4F5AA}"/>
  </hyperlinks>
  <pageMargins left="0.39370078740157483" right="0.39370078740157483" top="0.59055118110236227" bottom="0.55118110236220474" header="0.23622047244094491" footer="0.27559055118110237"/>
  <pageSetup paperSize="9" scale="65" orientation="portrait" r:id="rId1"/>
  <headerFooter alignWithMargins="0">
    <oddFooter>&amp;LINFRATEC Ingénierie</oddFooter>
  </headerFooter>
  <rowBreaks count="1" manualBreakCount="1">
    <brk id="26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abSelected="1" view="pageLayout" zoomScaleNormal="100" workbookViewId="0">
      <selection activeCell="A2" sqref="A2"/>
    </sheetView>
  </sheetViews>
  <sheetFormatPr baseColWidth="10" defaultRowHeight="12.75" x14ac:dyDescent="0.2"/>
  <cols>
    <col min="1" max="1" width="23.42578125" customWidth="1"/>
    <col min="2" max="3" width="22.7109375" customWidth="1"/>
    <col min="4" max="4" width="27.28515625" customWidth="1"/>
  </cols>
  <sheetData>
    <row r="1" spans="1:4" ht="90.75" customHeight="1" x14ac:dyDescent="0.2">
      <c r="A1" s="92" t="s">
        <v>134</v>
      </c>
      <c r="B1" s="92"/>
      <c r="C1" s="92"/>
      <c r="D1" s="92"/>
    </row>
    <row r="2" spans="1:4" ht="89.25" customHeight="1" thickBot="1" x14ac:dyDescent="0.25"/>
    <row r="3" spans="1:4" ht="24.95" customHeight="1" thickTop="1" thickBot="1" x14ac:dyDescent="0.25">
      <c r="A3" s="1"/>
      <c r="B3" s="2" t="s">
        <v>6</v>
      </c>
      <c r="C3" s="3" t="s">
        <v>63</v>
      </c>
      <c r="D3" s="4" t="s">
        <v>7</v>
      </c>
    </row>
    <row r="4" spans="1:4" ht="36" customHeight="1" thickTop="1" thickBot="1" x14ac:dyDescent="0.25">
      <c r="A4" s="7" t="s">
        <v>8</v>
      </c>
      <c r="B4" s="12">
        <f>SUM('Lot 5 Electricité CFO - CFA'!G5:G258)</f>
        <v>0</v>
      </c>
      <c r="C4" s="12">
        <f>B4*0.1</f>
        <v>0</v>
      </c>
      <c r="D4" s="13">
        <f>B4+C4</f>
        <v>0</v>
      </c>
    </row>
    <row r="5" spans="1:4" ht="84" customHeight="1" thickTop="1" x14ac:dyDescent="0.2">
      <c r="A5" s="5"/>
      <c r="B5" s="6"/>
      <c r="C5" s="6"/>
      <c r="D5" s="6"/>
    </row>
    <row r="8" spans="1:4" ht="15" x14ac:dyDescent="0.2">
      <c r="A8" s="90" t="s">
        <v>9</v>
      </c>
      <c r="B8" s="91"/>
      <c r="C8" s="91"/>
      <c r="D8" s="91"/>
    </row>
    <row r="9" spans="1:4" ht="15" x14ac:dyDescent="0.2">
      <c r="A9" s="90" t="s">
        <v>10</v>
      </c>
      <c r="B9" s="90"/>
      <c r="C9" s="90"/>
      <c r="D9" s="90"/>
    </row>
  </sheetData>
  <mergeCells count="3">
    <mergeCell ref="A8:D8"/>
    <mergeCell ref="A9:D9"/>
    <mergeCell ref="A1:D1"/>
  </mergeCells>
  <phoneticPr fontId="1" type="noConversion"/>
  <pageMargins left="0.39370078740157483" right="0.39370078740157483" top="0.59055118110236227" bottom="0.55118110236220474" header="0.23622047244094491" footer="0.27559055118110237"/>
  <pageSetup paperSize="9" orientation="portrait" r:id="rId1"/>
  <headerFooter alignWithMargins="0">
    <oddHeader xml:space="preserve">&amp;LDPJJ - BATIMENT 66 CANTELEU&amp;RLot 5 Electricité CFO - CFA   
DPGF - V3
</oddHeader>
    <oddFooter>&amp;LINFRATEC Ingénierie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5 Electricité CFO - CFA</vt:lpstr>
      <vt:lpstr>Récapitulatif</vt:lpstr>
      <vt:lpstr>'Lot 5 Electricité CFO - CFA'!Zone_d_impression</vt:lpstr>
      <vt:lpstr>Récapitulatif!Zone_d_impression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Lot 5 Electricité CFO - CFA - V3</dc:title>
  <cp:lastModifiedBy>Hugues MAKELE</cp:lastModifiedBy>
  <cp:lastPrinted>2025-03-03T16:17:01Z</cp:lastPrinted>
  <dcterms:created xsi:type="dcterms:W3CDTF">2014-05-09T13:11:04Z</dcterms:created>
  <dcterms:modified xsi:type="dcterms:W3CDTF">2025-03-27T16:15:54Z</dcterms:modified>
</cp:coreProperties>
</file>